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450" tabRatio="561" activeTab="1"/>
  </bookViews>
  <sheets>
    <sheet name="0503710 (Ввод данных)" sheetId="1" r:id="rId1"/>
    <sheet name="0503710 (Печать)" sheetId="2" r:id="rId2"/>
  </sheets>
  <definedNames/>
  <calcPr fullCalcOnLoad="1" fullPrecision="0"/>
</workbook>
</file>

<file path=xl/sharedStrings.xml><?xml version="1.0" encoding="utf-8"?>
<sst xmlns="http://schemas.openxmlformats.org/spreadsheetml/2006/main" count="343" uniqueCount="101">
  <si>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</si>
  <si>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</si>
  <si>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</si>
  <si>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>0503710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</si>
  <si>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</si>
  <si>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</si>
  <si>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</si>
  <si>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</si>
  <si>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</si>
  <si>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полномочия учредителя                              </t>
  </si>
  <si>
    <t>Периодичность:  годовая</t>
  </si>
  <si>
    <t>Единица измерения: руб</t>
  </si>
  <si>
    <t xml:space="preserve">383 </t>
  </si>
  <si>
    <t>Остаток на 1 января года, следующего за отчетным (до заключительных записей)</t>
  </si>
  <si>
    <t xml:space="preserve">                                          Заключительные записи по счету</t>
  </si>
  <si>
    <t>деятельность с целевыми средствами</t>
  </si>
  <si>
    <t>номер счета</t>
  </si>
  <si>
    <t>040130000</t>
  </si>
  <si>
    <t>по дебету</t>
  </si>
  <si>
    <t>по кредиту</t>
  </si>
  <si>
    <t>Итого</t>
  </si>
  <si>
    <t>"________"    _________________________  20 ___  г.</t>
  </si>
  <si>
    <t>на</t>
  </si>
  <si>
    <t>по ОКПО</t>
  </si>
  <si>
    <t>Форма по ОКУД</t>
  </si>
  <si>
    <t>Дата</t>
  </si>
  <si>
    <t>Глава по БК</t>
  </si>
  <si>
    <t>к Балансу по форме</t>
  </si>
  <si>
    <t>по ОКЕИ</t>
  </si>
  <si>
    <t>Номер счета бухгалтерского учета</t>
  </si>
  <si>
    <t>Руководитель</t>
  </si>
  <si>
    <t>(расшифровка подписи)</t>
  </si>
  <si>
    <t>(подпись)</t>
  </si>
  <si>
    <t>Главный бухгалтер</t>
  </si>
  <si>
    <t>Централизованная бухгалтерия</t>
  </si>
  <si>
    <t>(наименование, ОГРН, ИНН, КПП, местонахождение )</t>
  </si>
  <si>
    <t>(уполномоченное лицо)</t>
  </si>
  <si>
    <t>(должность)</t>
  </si>
  <si>
    <t>Исполнитель</t>
  </si>
  <si>
    <t>(телефон, e-mail)</t>
  </si>
  <si>
    <t>1. Доходы</t>
  </si>
  <si>
    <t>2. Расходы</t>
  </si>
  <si>
    <t>3. Источники</t>
  </si>
  <si>
    <t>4. Счета 2(4,5,6,7)30404, 2(4,5,6,7)30406</t>
  </si>
  <si>
    <t>00000000000000000</t>
  </si>
  <si>
    <t>000</t>
  </si>
  <si>
    <t>0503730</t>
  </si>
  <si>
    <t>по ОКТМО</t>
  </si>
  <si>
    <t>деятельность по государственному заданию, приносящая доход деятельность</t>
  </si>
  <si>
    <t>01 января 2017 г.</t>
  </si>
  <si>
    <t>31692888</t>
  </si>
  <si>
    <t>ОАУСО «Дом-интернат для престарелых и инвалидов «Новгородский Дом ветеранов»</t>
  </si>
  <si>
    <t xml:space="preserve">
  </t>
  </si>
  <si>
    <t>ГОД</t>
  </si>
  <si>
    <t>5</t>
  </si>
  <si>
    <t>01.01.2017</t>
  </si>
  <si>
    <t>3</t>
  </si>
  <si>
    <t>500</t>
  </si>
  <si>
    <t>240120</t>
  </si>
  <si>
    <t>211</t>
  </si>
  <si>
    <t>00000000000000111</t>
  </si>
  <si>
    <t>00000000000000119</t>
  </si>
  <si>
    <t>213</t>
  </si>
  <si>
    <t>00000000000000244</t>
  </si>
  <si>
    <t>221</t>
  </si>
  <si>
    <t>222</t>
  </si>
  <si>
    <t>223</t>
  </si>
  <si>
    <t>225</t>
  </si>
  <si>
    <t>226</t>
  </si>
  <si>
    <t>271</t>
  </si>
  <si>
    <t>272</t>
  </si>
  <si>
    <t>00000000000000851</t>
  </si>
  <si>
    <t>290</t>
  </si>
  <si>
    <t>00000000000000852</t>
  </si>
  <si>
    <t>00000000000000853</t>
  </si>
  <si>
    <t>440120</t>
  </si>
  <si>
    <t>540120</t>
  </si>
  <si>
    <t>120</t>
  </si>
  <si>
    <t>00000000000000120</t>
  </si>
  <si>
    <t>240110</t>
  </si>
  <si>
    <t>130</t>
  </si>
  <si>
    <t>00000000000000130</t>
  </si>
  <si>
    <t>00000000000000410</t>
  </si>
  <si>
    <t>172</t>
  </si>
  <si>
    <t>00000000000000180</t>
  </si>
  <si>
    <t>180</t>
  </si>
  <si>
    <t>440110</t>
  </si>
  <si>
    <t>540110</t>
  </si>
  <si>
    <t>ruk3</t>
  </si>
  <si>
    <t>ruk2</t>
  </si>
  <si>
    <t>glbuhg2</t>
  </si>
  <si>
    <t>INN</t>
  </si>
  <si>
    <t>VRO</t>
  </si>
  <si>
    <t>VID</t>
  </si>
  <si>
    <t>ROD</t>
  </si>
  <si>
    <t>RESERVE2</t>
  </si>
  <si>
    <t>RESERVE1</t>
  </si>
  <si>
    <t>RDT</t>
  </si>
  <si>
    <t>PRP</t>
  </si>
  <si>
    <t>PRD</t>
  </si>
  <si>
    <t>IST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</si>
</sst>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10"/>
      <name val="Arial"/>
      <family val="2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5" borderId="1" applyNumberFormat="0" applyAlignment="0" applyProtection="0"/>
    <xf numFmtId="0" fontId="10" fillId="13" borderId="2" applyNumberFormat="0" applyAlignment="0" applyProtection="0"/>
    <xf numFmtId="0" fontId="11" fillId="1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4" borderId="7" applyNumberFormat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25" fillId="0" borderId="0">
      <alignment/>
      <protection/>
    </xf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indent="1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49" fontId="7" fillId="13" borderId="19" xfId="0" applyNumberFormat="1" applyFont="1" applyFill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7" fillId="13" borderId="22" xfId="0" applyNumberFormat="1" applyFont="1" applyFill="1" applyBorder="1" applyAlignment="1" applyProtection="1">
      <alignment horizontal="left" wrapText="1"/>
      <protection/>
    </xf>
    <xf numFmtId="49" fontId="7" fillId="13" borderId="23" xfId="0" applyNumberFormat="1" applyFont="1" applyFill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/>
      <protection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0" borderId="27" xfId="0" applyNumberFormat="1" applyFont="1" applyBorder="1" applyAlignment="1" applyProtection="1">
      <alignment horizontal="right"/>
      <protection locked="0"/>
    </xf>
    <xf numFmtId="164" fontId="2" fillId="6" borderId="26" xfId="0" applyNumberFormat="1" applyFont="1" applyFill="1" applyBorder="1" applyAlignment="1" applyProtection="1">
      <alignment horizontal="right"/>
      <protection/>
    </xf>
    <xf numFmtId="164" fontId="2" fillId="6" borderId="28" xfId="0" applyNumberFormat="1" applyFont="1" applyFill="1" applyBorder="1" applyAlignment="1" applyProtection="1">
      <alignment horizontal="right" vertical="top"/>
      <protection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/>
    </xf>
    <xf numFmtId="164" fontId="2" fillId="6" borderId="12" xfId="0" applyNumberFormat="1" applyFont="1" applyFill="1" applyBorder="1" applyAlignment="1" applyProtection="1">
      <alignment horizontal="right"/>
      <protection/>
    </xf>
    <xf numFmtId="164" fontId="2" fillId="6" borderId="29" xfId="0" applyNumberFormat="1" applyFont="1" applyFill="1" applyBorder="1" applyAlignment="1" applyProtection="1">
      <alignment horizontal="right" vertical="top"/>
      <protection/>
    </xf>
    <xf numFmtId="164" fontId="24" fillId="14" borderId="30" xfId="0" applyNumberFormat="1" applyFont="1" applyFill="1" applyBorder="1" applyAlignment="1" applyProtection="1">
      <alignment horizontal="right"/>
      <protection/>
    </xf>
    <xf numFmtId="164" fontId="24" fillId="14" borderId="15" xfId="0" applyNumberFormat="1" applyFont="1" applyFill="1" applyBorder="1" applyAlignment="1" applyProtection="1">
      <alignment horizontal="right"/>
      <protection/>
    </xf>
    <xf numFmtId="164" fontId="24" fillId="14" borderId="31" xfId="0" applyNumberFormat="1" applyFont="1" applyFill="1" applyBorder="1" applyAlignment="1" applyProtection="1">
      <alignment horizontal="right" vertical="top"/>
      <protection/>
    </xf>
    <xf numFmtId="164" fontId="2" fillId="13" borderId="32" xfId="0" applyNumberFormat="1" applyFont="1" applyFill="1" applyBorder="1" applyAlignment="1" applyProtection="1">
      <alignment horizontal="right" vertical="center"/>
      <protection/>
    </xf>
    <xf numFmtId="164" fontId="2" fillId="13" borderId="33" xfId="0" applyNumberFormat="1" applyFont="1" applyFill="1" applyBorder="1" applyAlignment="1" applyProtection="1">
      <alignment horizontal="right" vertical="center"/>
      <protection/>
    </xf>
    <xf numFmtId="164" fontId="2" fillId="13" borderId="34" xfId="0" applyNumberFormat="1" applyFont="1" applyFill="1" applyBorder="1" applyAlignment="1" applyProtection="1">
      <alignment horizontal="right" vertical="center"/>
      <protection/>
    </xf>
    <xf numFmtId="164" fontId="2" fillId="13" borderId="12" xfId="0" applyNumberFormat="1" applyFont="1" applyFill="1" applyBorder="1" applyAlignment="1" applyProtection="1">
      <alignment horizontal="right"/>
      <protection/>
    </xf>
    <xf numFmtId="164" fontId="2" fillId="13" borderId="29" xfId="0" applyNumberFormat="1" applyFont="1" applyFill="1" applyBorder="1" applyAlignment="1" applyProtection="1">
      <alignment horizontal="right" vertical="top"/>
      <protection/>
    </xf>
    <xf numFmtId="49" fontId="2" fillId="0" borderId="35" xfId="0" applyNumberFormat="1" applyFont="1" applyFill="1" applyBorder="1" applyAlignment="1" applyProtection="1">
      <alignment horizontal="center" wrapText="1"/>
      <protection locked="0"/>
    </xf>
    <xf numFmtId="49" fontId="2" fillId="0" borderId="36" xfId="0" applyNumberFormat="1" applyFont="1" applyFill="1" applyBorder="1" applyAlignment="1" applyProtection="1">
      <alignment horizontal="center" wrapText="1"/>
      <protection locked="0"/>
    </xf>
    <xf numFmtId="0" fontId="2" fillId="0" borderId="37" xfId="0" applyNumberFormat="1" applyFont="1" applyFill="1" applyBorder="1" applyAlignment="1" applyProtection="1">
      <alignment horizontal="center"/>
      <protection/>
    </xf>
    <xf numFmtId="14" fontId="2" fillId="0" borderId="38" xfId="0" applyNumberFormat="1" applyFont="1" applyBorder="1" applyAlignment="1" applyProtection="1">
      <alignment horizontal="center"/>
      <protection locked="0"/>
    </xf>
    <xf numFmtId="49" fontId="2" fillId="25" borderId="36" xfId="0" applyNumberFormat="1" applyFont="1" applyFill="1" applyBorder="1" applyAlignment="1" applyProtection="1">
      <alignment horizontal="center" wrapText="1"/>
      <protection/>
    </xf>
    <xf numFmtId="49" fontId="2" fillId="26" borderId="12" xfId="0" applyNumberFormat="1" applyFont="1" applyFill="1" applyBorder="1" applyAlignment="1" applyProtection="1">
      <alignment horizontal="center" wrapText="1"/>
      <protection locked="0"/>
    </xf>
    <xf numFmtId="49" fontId="2" fillId="25" borderId="12" xfId="0" applyNumberFormat="1" applyFont="1" applyFill="1" applyBorder="1" applyAlignment="1" applyProtection="1">
      <alignment horizontal="center" wrapText="1"/>
      <protection/>
    </xf>
    <xf numFmtId="164" fontId="2" fillId="26" borderId="12" xfId="0" applyNumberFormat="1" applyFont="1" applyFill="1" applyBorder="1" applyAlignment="1" applyProtection="1">
      <alignment horizontal="right"/>
      <protection locked="0"/>
    </xf>
    <xf numFmtId="164" fontId="2" fillId="27" borderId="26" xfId="0" applyNumberFormat="1" applyFont="1" applyFill="1" applyBorder="1" applyAlignment="1" applyProtection="1">
      <alignment horizontal="right"/>
      <protection/>
    </xf>
    <xf numFmtId="164" fontId="2" fillId="27" borderId="28" xfId="0" applyNumberFormat="1" applyFont="1" applyFill="1" applyBorder="1" applyAlignment="1" applyProtection="1">
      <alignment horizontal="right" vertical="top"/>
      <protection/>
    </xf>
    <xf numFmtId="0" fontId="2" fillId="26" borderId="37" xfId="0" applyNumberFormat="1" applyFont="1" applyFill="1" applyBorder="1" applyAlignment="1" applyProtection="1">
      <alignment horizontal="center"/>
      <protection/>
    </xf>
    <xf numFmtId="49" fontId="2" fillId="26" borderId="36" xfId="0" applyNumberFormat="1" applyFont="1" applyFill="1" applyBorder="1" applyAlignment="1" applyProtection="1">
      <alignment horizontal="center" wrapText="1"/>
      <protection locked="0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164" fontId="2" fillId="0" borderId="27" xfId="0" applyNumberFormat="1" applyFont="1" applyBorder="1" applyAlignment="1" applyProtection="1">
      <alignment horizontal="right"/>
      <protection/>
    </xf>
    <xf numFmtId="164" fontId="2" fillId="0" borderId="26" xfId="0" applyNumberFormat="1" applyFont="1" applyBorder="1" applyAlignment="1" applyProtection="1">
      <alignment horizontal="right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49" fontId="2" fillId="0" borderId="18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6" fillId="0" borderId="0" xfId="70" applyNumberFormat="1" applyFont="1" applyFill="1">
      <alignment/>
      <protection/>
    </xf>
    <xf numFmtId="49" fontId="2" fillId="0" borderId="17" xfId="0" applyNumberFormat="1" applyFont="1" applyBorder="1" applyAlignment="1">
      <alignment horizontal="center"/>
    </xf>
    <xf numFmtId="49" fontId="26" fillId="0" borderId="0" xfId="70" applyNumberFormat="1" applyFont="1">
      <alignment/>
      <protection/>
    </xf>
    <xf numFmtId="49" fontId="2" fillId="0" borderId="1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43" xfId="0" applyFont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23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23" xfId="0" applyFont="1" applyBorder="1" applyAlignment="1" applyProtection="1">
      <alignment horizontal="left"/>
      <protection locked="0"/>
    </xf>
    <xf numFmtId="49" fontId="2" fillId="0" borderId="4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0" fontId="2" fillId="0" borderId="41" xfId="0" applyFont="1" applyBorder="1" applyAlignment="1">
      <alignment horizontal="center"/>
    </xf>
    <xf numFmtId="0" fontId="0" fillId="0" borderId="27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center"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/>
      <protection locked="0"/>
    </xf>
    <xf numFmtId="0" fontId="7" fillId="13" borderId="46" xfId="0" applyFont="1" applyFill="1" applyBorder="1" applyAlignment="1" applyProtection="1">
      <alignment horizontal="left" vertical="center"/>
      <protection/>
    </xf>
    <xf numFmtId="0" fontId="7" fillId="13" borderId="47" xfId="0" applyFont="1" applyFill="1" applyBorder="1" applyAlignment="1" applyProtection="1">
      <alignment horizontal="left" vertical="center"/>
      <protection/>
    </xf>
    <xf numFmtId="0" fontId="7" fillId="13" borderId="48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center"/>
    </xf>
    <xf numFmtId="49" fontId="7" fillId="13" borderId="22" xfId="0" applyNumberFormat="1" applyFont="1" applyFill="1" applyBorder="1" applyAlignment="1" applyProtection="1">
      <alignment horizontal="left" wrapText="1"/>
      <protection/>
    </xf>
    <xf numFmtId="49" fontId="7" fillId="13" borderId="23" xfId="0" applyNumberFormat="1" applyFont="1" applyFill="1" applyBorder="1" applyAlignment="1" applyProtection="1">
      <alignment horizontal="left" wrapText="1"/>
      <protection/>
    </xf>
    <xf numFmtId="49" fontId="7" fillId="13" borderId="49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Alignment="1">
      <alignment horizontal="right"/>
    </xf>
    <xf numFmtId="0" fontId="0" fillId="0" borderId="11" xfId="0" applyBorder="1" applyAlignment="1" applyProtection="1">
      <alignment horizontal="center" wrapText="1"/>
      <protection/>
    </xf>
    <xf numFmtId="0" fontId="2" fillId="0" borderId="50" xfId="0" applyFont="1" applyBorder="1" applyAlignment="1" applyProtection="1">
      <alignment horizontal="right"/>
      <protection/>
    </xf>
    <xf numFmtId="0" fontId="2" fillId="0" borderId="51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49" fontId="7" fillId="13" borderId="19" xfId="0" applyNumberFormat="1" applyFont="1" applyFill="1" applyBorder="1" applyAlignment="1" applyProtection="1">
      <alignment horizontal="left" wrapText="1"/>
      <protection/>
    </xf>
    <xf numFmtId="49" fontId="7" fillId="13" borderId="12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horizontal="right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2" fillId="0" borderId="43" xfId="0" applyFont="1" applyBorder="1" applyAlignment="1">
      <alignment horizontal="right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75390625" style="0" customWidth="1"/>
    <col min="2" max="2" width="7.75390625" style="0" customWidth="1"/>
    <col min="3" max="3" width="4.75390625" style="0" customWidth="1"/>
    <col min="4" max="15" width="16.25390625" style="0" customWidth="1"/>
    <col min="16" max="16" width="30.875" style="0" hidden="1" customWidth="1"/>
  </cols>
  <sheetData>
    <row r="1" spans="1:16" ht="9.75" customHeight="1">
      <c r="A1" s="20"/>
      <c r="B1" s="20"/>
      <c r="C1" s="20"/>
      <c r="D1" s="20"/>
      <c r="E1" s="20"/>
      <c r="F1" s="20"/>
      <c r="G1" s="21"/>
      <c r="H1" s="21"/>
      <c r="I1" s="21"/>
      <c r="J1" s="21"/>
      <c r="K1" s="21"/>
      <c r="L1" s="21"/>
      <c r="M1" s="21"/>
      <c r="N1" s="21"/>
      <c r="O1" s="21"/>
      <c r="P1" s="32"/>
    </row>
    <row r="2" spans="1:16" ht="13.5" customHeight="1">
      <c r="A2" s="108" t="s">
        <v>0</v>
      </c>
      <c r="B2" s="108"/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20"/>
      <c r="P2" s="44"/>
    </row>
    <row r="3" spans="1:16" ht="15" customHeight="1" thickBot="1">
      <c r="A3" s="108" t="s">
        <v>1</v>
      </c>
      <c r="B3" s="108"/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22" t="s">
        <v>2</v>
      </c>
      <c r="P3" s="44"/>
    </row>
    <row r="4" spans="1:16" ht="12.75" customHeight="1">
      <c r="A4" s="23"/>
      <c r="B4" s="23"/>
      <c r="C4" s="23"/>
      <c r="D4" s="20"/>
      <c r="E4" s="20"/>
      <c r="F4" s="20"/>
      <c r="G4" s="20"/>
      <c r="H4" s="24"/>
      <c r="I4" s="25"/>
      <c r="J4" s="25"/>
      <c r="K4" s="25"/>
      <c r="L4" s="26"/>
      <c r="M4" s="121" t="s">
        <v>24</v>
      </c>
      <c r="N4" s="122"/>
      <c r="O4" s="28" t="s">
        <v>3</v>
      </c>
      <c r="P4" s="44" t="s">
        <v>54</v>
      </c>
    </row>
    <row r="5" spans="1:16" ht="12.75" customHeight="1">
      <c r="A5" s="20"/>
      <c r="B5" s="20"/>
      <c r="C5" s="20"/>
      <c r="D5" s="29"/>
      <c r="E5" s="20"/>
      <c r="F5" s="27" t="s">
        <v>22</v>
      </c>
      <c r="G5" s="124" t="s">
        <v>49</v>
      </c>
      <c r="H5" s="124"/>
      <c r="I5" s="124"/>
      <c r="J5" s="30"/>
      <c r="K5" s="31"/>
      <c r="L5" s="21"/>
      <c r="M5" s="20"/>
      <c r="N5" s="27" t="s">
        <v>25</v>
      </c>
      <c r="O5" s="74">
        <v>42736</v>
      </c>
      <c r="P5" s="44" t="s">
        <v>57</v>
      </c>
    </row>
    <row r="6" spans="1:16" ht="12.75" customHeight="1">
      <c r="A6" s="29"/>
      <c r="B6" s="29"/>
      <c r="C6" s="29"/>
      <c r="D6" s="20"/>
      <c r="E6" s="32"/>
      <c r="F6" s="21"/>
      <c r="G6" s="21"/>
      <c r="H6" s="21"/>
      <c r="I6" s="31"/>
      <c r="J6" s="31"/>
      <c r="K6" s="31"/>
      <c r="L6" s="21"/>
      <c r="M6" s="20"/>
      <c r="N6" s="27"/>
      <c r="O6" s="33"/>
      <c r="P6" s="44" t="s">
        <v>55</v>
      </c>
    </row>
    <row r="7" spans="1:16" ht="12.75" customHeight="1">
      <c r="A7" s="123" t="s">
        <v>4</v>
      </c>
      <c r="B7" s="123"/>
      <c r="C7" s="123"/>
      <c r="D7" s="123"/>
      <c r="E7" s="125" t="s">
        <v>51</v>
      </c>
      <c r="F7" s="125"/>
      <c r="G7" s="125"/>
      <c r="H7" s="125"/>
      <c r="I7" s="125"/>
      <c r="J7" s="125"/>
      <c r="K7" s="125"/>
      <c r="L7" s="125"/>
      <c r="M7" s="125"/>
      <c r="N7" s="27" t="s">
        <v>23</v>
      </c>
      <c r="O7" s="18" t="s">
        <v>50</v>
      </c>
      <c r="P7" s="44" t="s">
        <v>53</v>
      </c>
    </row>
    <row r="8" spans="1:16" ht="12.75" customHeight="1">
      <c r="A8" s="123" t="s">
        <v>5</v>
      </c>
      <c r="B8" s="123"/>
      <c r="C8" s="123"/>
      <c r="D8" s="123"/>
      <c r="E8" s="126"/>
      <c r="F8" s="126"/>
      <c r="G8" s="126"/>
      <c r="H8" s="126"/>
      <c r="I8" s="126"/>
      <c r="J8" s="126"/>
      <c r="K8" s="126"/>
      <c r="L8" s="126"/>
      <c r="M8" s="126"/>
      <c r="N8" s="27"/>
      <c r="O8" s="34"/>
      <c r="P8" s="44"/>
    </row>
    <row r="9" spans="1:16" ht="12.75">
      <c r="A9" s="123" t="s">
        <v>6</v>
      </c>
      <c r="B9" s="123"/>
      <c r="C9" s="123"/>
      <c r="D9" s="123"/>
      <c r="E9" s="128" t="s">
        <v>52</v>
      </c>
      <c r="F9" s="129"/>
      <c r="G9" s="129"/>
      <c r="H9" s="129"/>
      <c r="I9" s="129"/>
      <c r="J9" s="129"/>
      <c r="K9" s="129"/>
      <c r="L9" s="129"/>
      <c r="M9" s="129"/>
      <c r="N9" s="27" t="s">
        <v>47</v>
      </c>
      <c r="O9" s="18"/>
      <c r="P9" s="44"/>
    </row>
    <row r="10" spans="1:16" ht="12.75" customHeight="1">
      <c r="A10" s="123" t="s">
        <v>7</v>
      </c>
      <c r="B10" s="123"/>
      <c r="C10" s="123"/>
      <c r="D10" s="123"/>
      <c r="E10" s="130"/>
      <c r="F10" s="130"/>
      <c r="G10" s="130"/>
      <c r="H10" s="130"/>
      <c r="I10" s="130"/>
      <c r="J10" s="130"/>
      <c r="K10" s="130"/>
      <c r="L10" s="130"/>
      <c r="M10" s="130"/>
      <c r="N10" s="27"/>
      <c r="O10" s="35"/>
      <c r="P10" s="44" t="s">
        <v>56</v>
      </c>
    </row>
    <row r="11" spans="1:16" ht="12.75" customHeight="1">
      <c r="A11" s="123" t="s">
        <v>8</v>
      </c>
      <c r="B11" s="123"/>
      <c r="C11" s="123"/>
      <c r="D11" s="123"/>
      <c r="E11" s="131"/>
      <c r="F11" s="131"/>
      <c r="G11" s="131"/>
      <c r="H11" s="131"/>
      <c r="I11" s="131"/>
      <c r="J11" s="131"/>
      <c r="K11" s="131"/>
      <c r="L11" s="131"/>
      <c r="M11" s="131"/>
      <c r="N11" s="27" t="s">
        <v>23</v>
      </c>
      <c r="O11" s="18"/>
      <c r="P11" s="44"/>
    </row>
    <row r="12" spans="1:16" ht="12.75" customHeight="1">
      <c r="A12" s="123" t="s">
        <v>9</v>
      </c>
      <c r="B12" s="123"/>
      <c r="C12" s="123"/>
      <c r="D12" s="123"/>
      <c r="E12" s="125"/>
      <c r="F12" s="125"/>
      <c r="G12" s="125"/>
      <c r="H12" s="125"/>
      <c r="I12" s="125"/>
      <c r="J12" s="125"/>
      <c r="K12" s="125"/>
      <c r="L12" s="125"/>
      <c r="M12" s="125"/>
      <c r="N12" s="27" t="s">
        <v>26</v>
      </c>
      <c r="O12" s="19"/>
      <c r="P12" s="44"/>
    </row>
    <row r="13" spans="1:16" ht="12.75" customHeight="1">
      <c r="A13" s="123" t="s">
        <v>10</v>
      </c>
      <c r="B13" s="123"/>
      <c r="C13" s="123"/>
      <c r="D13" s="123"/>
      <c r="E13" s="32"/>
      <c r="F13" s="21"/>
      <c r="G13" s="21"/>
      <c r="H13" s="21"/>
      <c r="I13" s="31"/>
      <c r="J13" s="31"/>
      <c r="K13" s="31"/>
      <c r="L13" s="21"/>
      <c r="M13" s="21"/>
      <c r="N13" s="27"/>
      <c r="O13" s="34"/>
      <c r="P13" s="44"/>
    </row>
    <row r="14" spans="1:16" ht="12.75" customHeight="1">
      <c r="A14" s="123"/>
      <c r="B14" s="123"/>
      <c r="C14" s="123"/>
      <c r="D14" s="123"/>
      <c r="E14" s="32"/>
      <c r="F14" s="21"/>
      <c r="G14" s="21"/>
      <c r="H14" s="21"/>
      <c r="I14" s="31"/>
      <c r="J14" s="31"/>
      <c r="K14" s="31"/>
      <c r="L14" s="21"/>
      <c r="M14" s="121" t="s">
        <v>27</v>
      </c>
      <c r="N14" s="122"/>
      <c r="O14" s="34" t="s">
        <v>46</v>
      </c>
      <c r="P14" s="20"/>
    </row>
    <row r="15" spans="1:16" ht="12.75" customHeight="1" thickBot="1">
      <c r="A15" s="154" t="s">
        <v>11</v>
      </c>
      <c r="B15" s="154"/>
      <c r="C15" s="154"/>
      <c r="D15" s="154"/>
      <c r="E15" s="32"/>
      <c r="F15" s="21"/>
      <c r="G15" s="21"/>
      <c r="H15" s="21"/>
      <c r="I15" s="31"/>
      <c r="J15" s="31"/>
      <c r="K15" s="31"/>
      <c r="L15" s="21"/>
      <c r="M15" s="20"/>
      <c r="N15" s="27" t="s">
        <v>28</v>
      </c>
      <c r="O15" s="36" t="s">
        <v>12</v>
      </c>
      <c r="P15" s="20"/>
    </row>
    <row r="16" spans="1:16" ht="4.5" customHeight="1">
      <c r="A16" s="23"/>
      <c r="B16" s="23"/>
      <c r="C16" s="23"/>
      <c r="D16" s="20"/>
      <c r="E16" s="20"/>
      <c r="F16" s="20"/>
      <c r="G16" s="37"/>
      <c r="H16" s="20"/>
      <c r="I16" s="31"/>
      <c r="J16" s="31"/>
      <c r="K16" s="31"/>
      <c r="L16" s="21"/>
      <c r="M16" s="21"/>
      <c r="N16" s="26"/>
      <c r="O16" s="38"/>
      <c r="P16" s="20"/>
    </row>
    <row r="17" spans="1:16" ht="12" customHeight="1">
      <c r="A17" s="112" t="s">
        <v>29</v>
      </c>
      <c r="B17" s="112"/>
      <c r="C17" s="113"/>
      <c r="D17" s="111" t="s">
        <v>13</v>
      </c>
      <c r="E17" s="112"/>
      <c r="F17" s="112"/>
      <c r="G17" s="113"/>
      <c r="H17" s="117" t="s">
        <v>14</v>
      </c>
      <c r="I17" s="118"/>
      <c r="J17" s="118"/>
      <c r="K17" s="118"/>
      <c r="L17" s="118"/>
      <c r="M17" s="118"/>
      <c r="N17" s="118"/>
      <c r="O17" s="118"/>
      <c r="P17" s="20"/>
    </row>
    <row r="18" spans="1:16" ht="12.75" customHeight="1">
      <c r="A18" s="127"/>
      <c r="B18" s="127"/>
      <c r="C18" s="120"/>
      <c r="D18" s="114"/>
      <c r="E18" s="115"/>
      <c r="F18" s="115"/>
      <c r="G18" s="116"/>
      <c r="H18" s="111" t="s">
        <v>15</v>
      </c>
      <c r="I18" s="113"/>
      <c r="J18" s="111" t="s">
        <v>48</v>
      </c>
      <c r="K18" s="113"/>
      <c r="L18" s="132" t="s">
        <v>16</v>
      </c>
      <c r="M18" s="133"/>
      <c r="N18" s="134" t="s">
        <v>17</v>
      </c>
      <c r="O18" s="135"/>
      <c r="P18" s="20"/>
    </row>
    <row r="19" spans="1:16" ht="15" customHeight="1">
      <c r="A19" s="127"/>
      <c r="B19" s="127"/>
      <c r="C19" s="120"/>
      <c r="D19" s="111" t="s">
        <v>15</v>
      </c>
      <c r="E19" s="113"/>
      <c r="F19" s="111" t="s">
        <v>48</v>
      </c>
      <c r="G19" s="113"/>
      <c r="H19" s="119"/>
      <c r="I19" s="120"/>
      <c r="J19" s="119"/>
      <c r="K19" s="120"/>
      <c r="L19" s="111" t="s">
        <v>15</v>
      </c>
      <c r="M19" s="113"/>
      <c r="N19" s="111" t="s">
        <v>48</v>
      </c>
      <c r="O19" s="112"/>
      <c r="P19" s="20"/>
    </row>
    <row r="20" spans="1:16" ht="15" customHeight="1">
      <c r="A20" s="127"/>
      <c r="B20" s="127"/>
      <c r="C20" s="120"/>
      <c r="D20" s="114"/>
      <c r="E20" s="116"/>
      <c r="F20" s="137"/>
      <c r="G20" s="151"/>
      <c r="H20" s="114"/>
      <c r="I20" s="116"/>
      <c r="J20" s="114"/>
      <c r="K20" s="116"/>
      <c r="L20" s="114"/>
      <c r="M20" s="116"/>
      <c r="N20" s="137"/>
      <c r="O20" s="138"/>
      <c r="P20" s="20"/>
    </row>
    <row r="21" spans="1:16" ht="12.75">
      <c r="A21" s="115"/>
      <c r="B21" s="115"/>
      <c r="C21" s="116"/>
      <c r="D21" s="40" t="s">
        <v>18</v>
      </c>
      <c r="E21" s="40" t="s">
        <v>19</v>
      </c>
      <c r="F21" s="40" t="s">
        <v>18</v>
      </c>
      <c r="G21" s="41" t="s">
        <v>19</v>
      </c>
      <c r="H21" s="40" t="s">
        <v>18</v>
      </c>
      <c r="I21" s="40" t="s">
        <v>19</v>
      </c>
      <c r="J21" s="40" t="s">
        <v>18</v>
      </c>
      <c r="K21" s="40" t="s">
        <v>19</v>
      </c>
      <c r="L21" s="40" t="s">
        <v>18</v>
      </c>
      <c r="M21" s="40" t="s">
        <v>19</v>
      </c>
      <c r="N21" s="40" t="s">
        <v>18</v>
      </c>
      <c r="O21" s="41" t="s">
        <v>19</v>
      </c>
      <c r="P21" s="20"/>
    </row>
    <row r="22" spans="1:16" ht="12" customHeight="1" thickBot="1">
      <c r="A22" s="140">
        <v>1</v>
      </c>
      <c r="B22" s="140"/>
      <c r="C22" s="141"/>
      <c r="D22" s="42">
        <v>2</v>
      </c>
      <c r="E22" s="42">
        <v>3</v>
      </c>
      <c r="F22" s="42">
        <v>4</v>
      </c>
      <c r="G22" s="43">
        <v>5</v>
      </c>
      <c r="H22" s="42">
        <v>6</v>
      </c>
      <c r="I22" s="42">
        <v>7</v>
      </c>
      <c r="J22" s="42">
        <v>8</v>
      </c>
      <c r="K22" s="42">
        <v>9</v>
      </c>
      <c r="L22" s="42">
        <v>10</v>
      </c>
      <c r="M22" s="42">
        <v>11</v>
      </c>
      <c r="N22" s="43">
        <v>12</v>
      </c>
      <c r="O22" s="43">
        <v>13</v>
      </c>
      <c r="P22" s="20"/>
    </row>
    <row r="23" spans="1:16" ht="12" customHeight="1">
      <c r="A23" s="143" t="s">
        <v>40</v>
      </c>
      <c r="B23" s="144"/>
      <c r="C23" s="14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7"/>
      <c r="O23" s="68"/>
      <c r="P23" s="44"/>
    </row>
    <row r="24" spans="1:16" ht="12.75">
      <c r="A24" s="71" t="s">
        <v>78</v>
      </c>
      <c r="B24" s="16" t="s">
        <v>79</v>
      </c>
      <c r="C24" s="16" t="s">
        <v>77</v>
      </c>
      <c r="D24" s="54"/>
      <c r="E24" s="55"/>
      <c r="F24" s="55"/>
      <c r="G24" s="56">
        <v>138287.01</v>
      </c>
      <c r="H24" s="57">
        <f aca="true" t="shared" si="0" ref="H24:H29">E24</f>
        <v>0</v>
      </c>
      <c r="I24" s="57">
        <f aca="true" t="shared" si="1" ref="I24:I29">D24</f>
        <v>0</v>
      </c>
      <c r="J24" s="57">
        <f aca="true" t="shared" si="2" ref="J24:J29">G24</f>
        <v>138287.01</v>
      </c>
      <c r="K24" s="57">
        <v>0</v>
      </c>
      <c r="L24" s="57">
        <f aca="true" t="shared" si="3" ref="L24:O29">D24</f>
        <v>0</v>
      </c>
      <c r="M24" s="57">
        <f t="shared" si="3"/>
        <v>0</v>
      </c>
      <c r="N24" s="57">
        <f t="shared" si="3"/>
        <v>0</v>
      </c>
      <c r="O24" s="58">
        <f t="shared" si="3"/>
        <v>138287.01</v>
      </c>
      <c r="P24" s="73" t="str">
        <f aca="true" t="shared" si="4" ref="P24:P29">IF(A24="","00000000000000000",A24)&amp;IF(B24="","000000",B24)&amp;IF(C24="","000",C24)</f>
        <v>00000000000000120240110120</v>
      </c>
    </row>
    <row r="25" spans="1:16" ht="12.75">
      <c r="A25" s="71" t="s">
        <v>81</v>
      </c>
      <c r="B25" s="16" t="s">
        <v>79</v>
      </c>
      <c r="C25" s="16" t="s">
        <v>80</v>
      </c>
      <c r="D25" s="54"/>
      <c r="E25" s="55"/>
      <c r="F25" s="55"/>
      <c r="G25" s="56">
        <v>18701697.85</v>
      </c>
      <c r="H25" s="57">
        <f t="shared" si="0"/>
        <v>0</v>
      </c>
      <c r="I25" s="57">
        <f t="shared" si="1"/>
        <v>0</v>
      </c>
      <c r="J25" s="57">
        <f t="shared" si="2"/>
        <v>18701697.85</v>
      </c>
      <c r="K25" s="57">
        <v>0</v>
      </c>
      <c r="L25" s="57">
        <f t="shared" si="3"/>
        <v>0</v>
      </c>
      <c r="M25" s="57">
        <f t="shared" si="3"/>
        <v>0</v>
      </c>
      <c r="N25" s="57">
        <f t="shared" si="3"/>
        <v>0</v>
      </c>
      <c r="O25" s="58">
        <f t="shared" si="3"/>
        <v>18701697.85</v>
      </c>
      <c r="P25" s="73" t="str">
        <f t="shared" si="4"/>
        <v>00000000000000130240110130</v>
      </c>
    </row>
    <row r="26" spans="1:16" ht="12.75">
      <c r="A26" s="71" t="s">
        <v>82</v>
      </c>
      <c r="B26" s="16" t="s">
        <v>79</v>
      </c>
      <c r="C26" s="16" t="s">
        <v>83</v>
      </c>
      <c r="D26" s="54"/>
      <c r="E26" s="55"/>
      <c r="F26" s="55"/>
      <c r="G26" s="56">
        <v>230838.44</v>
      </c>
      <c r="H26" s="57">
        <f t="shared" si="0"/>
        <v>0</v>
      </c>
      <c r="I26" s="57">
        <f t="shared" si="1"/>
        <v>0</v>
      </c>
      <c r="J26" s="57">
        <f t="shared" si="2"/>
        <v>230838.44</v>
      </c>
      <c r="K26" s="57">
        <v>0</v>
      </c>
      <c r="L26" s="57">
        <f t="shared" si="3"/>
        <v>0</v>
      </c>
      <c r="M26" s="57">
        <f t="shared" si="3"/>
        <v>0</v>
      </c>
      <c r="N26" s="57">
        <f t="shared" si="3"/>
        <v>0</v>
      </c>
      <c r="O26" s="58">
        <f t="shared" si="3"/>
        <v>230838.44</v>
      </c>
      <c r="P26" s="73" t="str">
        <f t="shared" si="4"/>
        <v>00000000000000410240110172</v>
      </c>
    </row>
    <row r="27" spans="1:16" ht="12.75">
      <c r="A27" s="71" t="s">
        <v>84</v>
      </c>
      <c r="B27" s="16" t="s">
        <v>79</v>
      </c>
      <c r="C27" s="16" t="s">
        <v>85</v>
      </c>
      <c r="D27" s="54"/>
      <c r="E27" s="55"/>
      <c r="F27" s="55"/>
      <c r="G27" s="56">
        <v>381412.44</v>
      </c>
      <c r="H27" s="57">
        <f t="shared" si="0"/>
        <v>0</v>
      </c>
      <c r="I27" s="57">
        <f t="shared" si="1"/>
        <v>0</v>
      </c>
      <c r="J27" s="57">
        <f t="shared" si="2"/>
        <v>381412.44</v>
      </c>
      <c r="K27" s="57">
        <v>0</v>
      </c>
      <c r="L27" s="57">
        <f t="shared" si="3"/>
        <v>0</v>
      </c>
      <c r="M27" s="57">
        <f t="shared" si="3"/>
        <v>0</v>
      </c>
      <c r="N27" s="57">
        <f t="shared" si="3"/>
        <v>0</v>
      </c>
      <c r="O27" s="58">
        <f t="shared" si="3"/>
        <v>381412.44</v>
      </c>
      <c r="P27" s="73" t="str">
        <f t="shared" si="4"/>
        <v>00000000000000180240110180</v>
      </c>
    </row>
    <row r="28" spans="1:16" ht="12.75">
      <c r="A28" s="71" t="s">
        <v>81</v>
      </c>
      <c r="B28" s="16" t="s">
        <v>86</v>
      </c>
      <c r="C28" s="16" t="s">
        <v>80</v>
      </c>
      <c r="D28" s="54"/>
      <c r="E28" s="55"/>
      <c r="F28" s="55"/>
      <c r="G28" s="56">
        <v>25535283.25</v>
      </c>
      <c r="H28" s="57">
        <f t="shared" si="0"/>
        <v>0</v>
      </c>
      <c r="I28" s="57">
        <f t="shared" si="1"/>
        <v>0</v>
      </c>
      <c r="J28" s="57">
        <f t="shared" si="2"/>
        <v>25535283.25</v>
      </c>
      <c r="K28" s="57">
        <v>0</v>
      </c>
      <c r="L28" s="57">
        <f t="shared" si="3"/>
        <v>0</v>
      </c>
      <c r="M28" s="57">
        <f t="shared" si="3"/>
        <v>0</v>
      </c>
      <c r="N28" s="57">
        <f t="shared" si="3"/>
        <v>0</v>
      </c>
      <c r="O28" s="58">
        <f t="shared" si="3"/>
        <v>25535283.25</v>
      </c>
      <c r="P28" s="73" t="str">
        <f t="shared" si="4"/>
        <v>00000000000000130440110130</v>
      </c>
    </row>
    <row r="29" spans="1:16" ht="12.75">
      <c r="A29" s="71" t="s">
        <v>84</v>
      </c>
      <c r="B29" s="16" t="s">
        <v>87</v>
      </c>
      <c r="C29" s="16" t="s">
        <v>85</v>
      </c>
      <c r="D29" s="54"/>
      <c r="E29" s="55">
        <v>15000</v>
      </c>
      <c r="F29" s="55"/>
      <c r="G29" s="56"/>
      <c r="H29" s="57">
        <f t="shared" si="0"/>
        <v>15000</v>
      </c>
      <c r="I29" s="57">
        <f t="shared" si="1"/>
        <v>0</v>
      </c>
      <c r="J29" s="57">
        <f t="shared" si="2"/>
        <v>0</v>
      </c>
      <c r="K29" s="57">
        <v>0</v>
      </c>
      <c r="L29" s="57">
        <f t="shared" si="3"/>
        <v>0</v>
      </c>
      <c r="M29" s="57">
        <f t="shared" si="3"/>
        <v>15000</v>
      </c>
      <c r="N29" s="57">
        <f t="shared" si="3"/>
        <v>0</v>
      </c>
      <c r="O29" s="58">
        <f t="shared" si="3"/>
        <v>0</v>
      </c>
      <c r="P29" s="73" t="str">
        <f t="shared" si="4"/>
        <v>00000000000000180540110180</v>
      </c>
    </row>
    <row r="30" spans="1:16" ht="12.75">
      <c r="A30" s="155" t="s">
        <v>41</v>
      </c>
      <c r="B30" s="156"/>
      <c r="C30" s="156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0"/>
      <c r="P30" s="73"/>
    </row>
    <row r="31" spans="1:16" ht="12.75">
      <c r="A31" s="72" t="s">
        <v>60</v>
      </c>
      <c r="B31" s="17" t="s">
        <v>58</v>
      </c>
      <c r="C31" s="17" t="s">
        <v>59</v>
      </c>
      <c r="D31" s="59"/>
      <c r="E31" s="59"/>
      <c r="F31" s="59">
        <v>6649557.47</v>
      </c>
      <c r="G31" s="59"/>
      <c r="H31" s="57">
        <f aca="true" t="shared" si="5" ref="H31:H53">E31</f>
        <v>0</v>
      </c>
      <c r="I31" s="57">
        <f aca="true" t="shared" si="6" ref="I31:I53">D31</f>
        <v>0</v>
      </c>
      <c r="J31" s="57">
        <f aca="true" t="shared" si="7" ref="J31:J53">G31</f>
        <v>0</v>
      </c>
      <c r="K31" s="57">
        <f aca="true" t="shared" si="8" ref="K31:K53">F31</f>
        <v>6649557.47</v>
      </c>
      <c r="L31" s="57">
        <f aca="true" t="shared" si="9" ref="L31:L53">D31</f>
        <v>0</v>
      </c>
      <c r="M31" s="57">
        <f aca="true" t="shared" si="10" ref="M31:M53">E31</f>
        <v>0</v>
      </c>
      <c r="N31" s="57">
        <f aca="true" t="shared" si="11" ref="N31:N53">F31</f>
        <v>6649557.47</v>
      </c>
      <c r="O31" s="58">
        <f aca="true" t="shared" si="12" ref="O31:O53">G31</f>
        <v>0</v>
      </c>
      <c r="P31" s="73" t="str">
        <f aca="true" t="shared" si="13" ref="P31:P53">IF(A31="","00000000000000000",A31)&amp;IF(B31="","000000",B31)&amp;IF(C31="","000",C31)</f>
        <v>00000000000000111240120211</v>
      </c>
    </row>
    <row r="32" spans="1:16" ht="12.75">
      <c r="A32" s="72" t="s">
        <v>61</v>
      </c>
      <c r="B32" s="17" t="s">
        <v>58</v>
      </c>
      <c r="C32" s="17" t="s">
        <v>62</v>
      </c>
      <c r="D32" s="59"/>
      <c r="E32" s="59"/>
      <c r="F32" s="59">
        <v>2178205.38</v>
      </c>
      <c r="G32" s="59"/>
      <c r="H32" s="57">
        <f t="shared" si="5"/>
        <v>0</v>
      </c>
      <c r="I32" s="57">
        <f t="shared" si="6"/>
        <v>0</v>
      </c>
      <c r="J32" s="57">
        <f t="shared" si="7"/>
        <v>0</v>
      </c>
      <c r="K32" s="57">
        <f t="shared" si="8"/>
        <v>2178205.38</v>
      </c>
      <c r="L32" s="57">
        <f t="shared" si="9"/>
        <v>0</v>
      </c>
      <c r="M32" s="57">
        <f t="shared" si="10"/>
        <v>0</v>
      </c>
      <c r="N32" s="57">
        <f t="shared" si="11"/>
        <v>2178205.38</v>
      </c>
      <c r="O32" s="58">
        <f t="shared" si="12"/>
        <v>0</v>
      </c>
      <c r="P32" s="73" t="str">
        <f t="shared" si="13"/>
        <v>00000000000000119240120213</v>
      </c>
    </row>
    <row r="33" spans="1:16" ht="12.75">
      <c r="A33" s="72" t="s">
        <v>63</v>
      </c>
      <c r="B33" s="17" t="s">
        <v>58</v>
      </c>
      <c r="C33" s="17" t="s">
        <v>64</v>
      </c>
      <c r="D33" s="59"/>
      <c r="E33" s="59"/>
      <c r="F33" s="59">
        <v>62094.31</v>
      </c>
      <c r="G33" s="59"/>
      <c r="H33" s="57">
        <f t="shared" si="5"/>
        <v>0</v>
      </c>
      <c r="I33" s="57">
        <f t="shared" si="6"/>
        <v>0</v>
      </c>
      <c r="J33" s="57">
        <f t="shared" si="7"/>
        <v>0</v>
      </c>
      <c r="K33" s="57">
        <f t="shared" si="8"/>
        <v>62094.31</v>
      </c>
      <c r="L33" s="57">
        <f t="shared" si="9"/>
        <v>0</v>
      </c>
      <c r="M33" s="57">
        <f t="shared" si="10"/>
        <v>0</v>
      </c>
      <c r="N33" s="57">
        <f t="shared" si="11"/>
        <v>62094.31</v>
      </c>
      <c r="O33" s="58">
        <f t="shared" si="12"/>
        <v>0</v>
      </c>
      <c r="P33" s="73" t="str">
        <f t="shared" si="13"/>
        <v>00000000000000244240120221</v>
      </c>
    </row>
    <row r="34" spans="1:16" ht="12.75">
      <c r="A34" s="72" t="s">
        <v>63</v>
      </c>
      <c r="B34" s="17" t="s">
        <v>58</v>
      </c>
      <c r="C34" s="17" t="s">
        <v>65</v>
      </c>
      <c r="D34" s="59"/>
      <c r="E34" s="59"/>
      <c r="F34" s="59">
        <v>20897.6</v>
      </c>
      <c r="G34" s="59"/>
      <c r="H34" s="57">
        <f t="shared" si="5"/>
        <v>0</v>
      </c>
      <c r="I34" s="57">
        <f t="shared" si="6"/>
        <v>0</v>
      </c>
      <c r="J34" s="57">
        <f t="shared" si="7"/>
        <v>0</v>
      </c>
      <c r="K34" s="57">
        <f t="shared" si="8"/>
        <v>20897.6</v>
      </c>
      <c r="L34" s="57">
        <f t="shared" si="9"/>
        <v>0</v>
      </c>
      <c r="M34" s="57">
        <f t="shared" si="10"/>
        <v>0</v>
      </c>
      <c r="N34" s="57">
        <f t="shared" si="11"/>
        <v>20897.6</v>
      </c>
      <c r="O34" s="58">
        <f t="shared" si="12"/>
        <v>0</v>
      </c>
      <c r="P34" s="73" t="str">
        <f t="shared" si="13"/>
        <v>00000000000000244240120222</v>
      </c>
    </row>
    <row r="35" spans="1:16" ht="12.75">
      <c r="A35" s="72" t="s">
        <v>63</v>
      </c>
      <c r="B35" s="17" t="s">
        <v>58</v>
      </c>
      <c r="C35" s="17" t="s">
        <v>66</v>
      </c>
      <c r="D35" s="59"/>
      <c r="E35" s="59"/>
      <c r="F35" s="59">
        <v>16929.45</v>
      </c>
      <c r="G35" s="59"/>
      <c r="H35" s="57">
        <f t="shared" si="5"/>
        <v>0</v>
      </c>
      <c r="I35" s="57">
        <f t="shared" si="6"/>
        <v>0</v>
      </c>
      <c r="J35" s="57">
        <f t="shared" si="7"/>
        <v>0</v>
      </c>
      <c r="K35" s="57">
        <f t="shared" si="8"/>
        <v>16929.45</v>
      </c>
      <c r="L35" s="57">
        <f t="shared" si="9"/>
        <v>0</v>
      </c>
      <c r="M35" s="57">
        <f t="shared" si="10"/>
        <v>0</v>
      </c>
      <c r="N35" s="57">
        <f t="shared" si="11"/>
        <v>16929.45</v>
      </c>
      <c r="O35" s="58">
        <f t="shared" si="12"/>
        <v>0</v>
      </c>
      <c r="P35" s="73" t="str">
        <f t="shared" si="13"/>
        <v>00000000000000244240120223</v>
      </c>
    </row>
    <row r="36" spans="1:16" ht="12.75">
      <c r="A36" s="72" t="s">
        <v>63</v>
      </c>
      <c r="B36" s="17" t="s">
        <v>58</v>
      </c>
      <c r="C36" s="17" t="s">
        <v>67</v>
      </c>
      <c r="D36" s="59"/>
      <c r="E36" s="59"/>
      <c r="F36" s="59">
        <v>3098291.44</v>
      </c>
      <c r="G36" s="59"/>
      <c r="H36" s="57">
        <f t="shared" si="5"/>
        <v>0</v>
      </c>
      <c r="I36" s="57">
        <f t="shared" si="6"/>
        <v>0</v>
      </c>
      <c r="J36" s="57">
        <f t="shared" si="7"/>
        <v>0</v>
      </c>
      <c r="K36" s="57">
        <f t="shared" si="8"/>
        <v>3098291.44</v>
      </c>
      <c r="L36" s="57">
        <f t="shared" si="9"/>
        <v>0</v>
      </c>
      <c r="M36" s="57">
        <f t="shared" si="10"/>
        <v>0</v>
      </c>
      <c r="N36" s="57">
        <f t="shared" si="11"/>
        <v>3098291.44</v>
      </c>
      <c r="O36" s="58">
        <f t="shared" si="12"/>
        <v>0</v>
      </c>
      <c r="P36" s="73" t="str">
        <f t="shared" si="13"/>
        <v>00000000000000244240120225</v>
      </c>
    </row>
    <row r="37" spans="1:16" ht="12.75">
      <c r="A37" s="72" t="s">
        <v>63</v>
      </c>
      <c r="B37" s="17" t="s">
        <v>58</v>
      </c>
      <c r="C37" s="17" t="s">
        <v>68</v>
      </c>
      <c r="D37" s="59"/>
      <c r="E37" s="59"/>
      <c r="F37" s="59">
        <v>913539.96</v>
      </c>
      <c r="G37" s="59"/>
      <c r="H37" s="57">
        <f t="shared" si="5"/>
        <v>0</v>
      </c>
      <c r="I37" s="57">
        <f t="shared" si="6"/>
        <v>0</v>
      </c>
      <c r="J37" s="57">
        <f t="shared" si="7"/>
        <v>0</v>
      </c>
      <c r="K37" s="57">
        <f t="shared" si="8"/>
        <v>913539.96</v>
      </c>
      <c r="L37" s="57">
        <f t="shared" si="9"/>
        <v>0</v>
      </c>
      <c r="M37" s="57">
        <f t="shared" si="10"/>
        <v>0</v>
      </c>
      <c r="N37" s="57">
        <f t="shared" si="11"/>
        <v>913539.96</v>
      </c>
      <c r="O37" s="58">
        <f t="shared" si="12"/>
        <v>0</v>
      </c>
      <c r="P37" s="73" t="str">
        <f t="shared" si="13"/>
        <v>00000000000000244240120226</v>
      </c>
    </row>
    <row r="38" spans="1:16" ht="12.75">
      <c r="A38" s="72" t="s">
        <v>63</v>
      </c>
      <c r="B38" s="17" t="s">
        <v>58</v>
      </c>
      <c r="C38" s="17" t="s">
        <v>69</v>
      </c>
      <c r="D38" s="59"/>
      <c r="E38" s="59"/>
      <c r="F38" s="59">
        <v>417850.61</v>
      </c>
      <c r="G38" s="59"/>
      <c r="H38" s="57">
        <f t="shared" si="5"/>
        <v>0</v>
      </c>
      <c r="I38" s="57">
        <f t="shared" si="6"/>
        <v>0</v>
      </c>
      <c r="J38" s="57">
        <f t="shared" si="7"/>
        <v>0</v>
      </c>
      <c r="K38" s="57">
        <f t="shared" si="8"/>
        <v>417850.61</v>
      </c>
      <c r="L38" s="57">
        <f t="shared" si="9"/>
        <v>0</v>
      </c>
      <c r="M38" s="57">
        <f t="shared" si="10"/>
        <v>0</v>
      </c>
      <c r="N38" s="57">
        <f t="shared" si="11"/>
        <v>417850.61</v>
      </c>
      <c r="O38" s="58">
        <f t="shared" si="12"/>
        <v>0</v>
      </c>
      <c r="P38" s="73" t="str">
        <f t="shared" si="13"/>
        <v>00000000000000244240120271</v>
      </c>
    </row>
    <row r="39" spans="1:16" ht="12.75">
      <c r="A39" s="72" t="s">
        <v>63</v>
      </c>
      <c r="B39" s="17" t="s">
        <v>58</v>
      </c>
      <c r="C39" s="17" t="s">
        <v>70</v>
      </c>
      <c r="D39" s="59"/>
      <c r="E39" s="59"/>
      <c r="F39" s="59">
        <v>6868958.51</v>
      </c>
      <c r="G39" s="59"/>
      <c r="H39" s="57">
        <f t="shared" si="5"/>
        <v>0</v>
      </c>
      <c r="I39" s="57">
        <f t="shared" si="6"/>
        <v>0</v>
      </c>
      <c r="J39" s="57">
        <f t="shared" si="7"/>
        <v>0</v>
      </c>
      <c r="K39" s="57">
        <f t="shared" si="8"/>
        <v>6868958.51</v>
      </c>
      <c r="L39" s="57">
        <f t="shared" si="9"/>
        <v>0</v>
      </c>
      <c r="M39" s="57">
        <f t="shared" si="10"/>
        <v>0</v>
      </c>
      <c r="N39" s="57">
        <f t="shared" si="11"/>
        <v>6868958.51</v>
      </c>
      <c r="O39" s="58">
        <f t="shared" si="12"/>
        <v>0</v>
      </c>
      <c r="P39" s="73" t="str">
        <f t="shared" si="13"/>
        <v>00000000000000244240120272</v>
      </c>
    </row>
    <row r="40" spans="1:16" ht="12.75">
      <c r="A40" s="72" t="s">
        <v>71</v>
      </c>
      <c r="B40" s="17" t="s">
        <v>58</v>
      </c>
      <c r="C40" s="17" t="s">
        <v>72</v>
      </c>
      <c r="D40" s="59"/>
      <c r="E40" s="59"/>
      <c r="F40" s="59">
        <v>174996</v>
      </c>
      <c r="G40" s="59"/>
      <c r="H40" s="57">
        <f t="shared" si="5"/>
        <v>0</v>
      </c>
      <c r="I40" s="57">
        <f t="shared" si="6"/>
        <v>0</v>
      </c>
      <c r="J40" s="57">
        <f t="shared" si="7"/>
        <v>0</v>
      </c>
      <c r="K40" s="57">
        <f t="shared" si="8"/>
        <v>174996</v>
      </c>
      <c r="L40" s="57">
        <f t="shared" si="9"/>
        <v>0</v>
      </c>
      <c r="M40" s="57">
        <f t="shared" si="10"/>
        <v>0</v>
      </c>
      <c r="N40" s="57">
        <f t="shared" si="11"/>
        <v>174996</v>
      </c>
      <c r="O40" s="58">
        <f t="shared" si="12"/>
        <v>0</v>
      </c>
      <c r="P40" s="73" t="str">
        <f t="shared" si="13"/>
        <v>00000000000000851240120290</v>
      </c>
    </row>
    <row r="41" spans="1:16" ht="12.75">
      <c r="A41" s="72" t="s">
        <v>73</v>
      </c>
      <c r="B41" s="17" t="s">
        <v>58</v>
      </c>
      <c r="C41" s="17" t="s">
        <v>72</v>
      </c>
      <c r="D41" s="59"/>
      <c r="E41" s="59"/>
      <c r="F41" s="59">
        <v>139334.07</v>
      </c>
      <c r="G41" s="59"/>
      <c r="H41" s="57">
        <f t="shared" si="5"/>
        <v>0</v>
      </c>
      <c r="I41" s="57">
        <f t="shared" si="6"/>
        <v>0</v>
      </c>
      <c r="J41" s="57">
        <f t="shared" si="7"/>
        <v>0</v>
      </c>
      <c r="K41" s="57">
        <f t="shared" si="8"/>
        <v>139334.07</v>
      </c>
      <c r="L41" s="57">
        <f t="shared" si="9"/>
        <v>0</v>
      </c>
      <c r="M41" s="57">
        <f t="shared" si="10"/>
        <v>0</v>
      </c>
      <c r="N41" s="57">
        <f t="shared" si="11"/>
        <v>139334.07</v>
      </c>
      <c r="O41" s="58">
        <f t="shared" si="12"/>
        <v>0</v>
      </c>
      <c r="P41" s="73" t="str">
        <f t="shared" si="13"/>
        <v>00000000000000852240120290</v>
      </c>
    </row>
    <row r="42" spans="1:16" ht="12.75">
      <c r="A42" s="72" t="s">
        <v>74</v>
      </c>
      <c r="B42" s="17" t="s">
        <v>58</v>
      </c>
      <c r="C42" s="17" t="s">
        <v>72</v>
      </c>
      <c r="D42" s="59"/>
      <c r="E42" s="59"/>
      <c r="F42" s="59">
        <v>25853.48</v>
      </c>
      <c r="G42" s="59"/>
      <c r="H42" s="57">
        <f t="shared" si="5"/>
        <v>0</v>
      </c>
      <c r="I42" s="57">
        <f t="shared" si="6"/>
        <v>0</v>
      </c>
      <c r="J42" s="57">
        <f t="shared" si="7"/>
        <v>0</v>
      </c>
      <c r="K42" s="57">
        <f t="shared" si="8"/>
        <v>25853.48</v>
      </c>
      <c r="L42" s="57">
        <f t="shared" si="9"/>
        <v>0</v>
      </c>
      <c r="M42" s="57">
        <f t="shared" si="10"/>
        <v>0</v>
      </c>
      <c r="N42" s="57">
        <f t="shared" si="11"/>
        <v>25853.48</v>
      </c>
      <c r="O42" s="58">
        <f t="shared" si="12"/>
        <v>0</v>
      </c>
      <c r="P42" s="73" t="str">
        <f t="shared" si="13"/>
        <v>00000000000000853240120290</v>
      </c>
    </row>
    <row r="43" spans="1:16" ht="12.75">
      <c r="A43" s="72" t="s">
        <v>60</v>
      </c>
      <c r="B43" s="17" t="s">
        <v>75</v>
      </c>
      <c r="C43" s="17" t="s">
        <v>59</v>
      </c>
      <c r="D43" s="59"/>
      <c r="E43" s="59"/>
      <c r="F43" s="59">
        <v>13511749.72</v>
      </c>
      <c r="G43" s="59"/>
      <c r="H43" s="57">
        <f t="shared" si="5"/>
        <v>0</v>
      </c>
      <c r="I43" s="57">
        <f t="shared" si="6"/>
        <v>0</v>
      </c>
      <c r="J43" s="57">
        <f t="shared" si="7"/>
        <v>0</v>
      </c>
      <c r="K43" s="57">
        <f t="shared" si="8"/>
        <v>13511749.72</v>
      </c>
      <c r="L43" s="57">
        <f t="shared" si="9"/>
        <v>0</v>
      </c>
      <c r="M43" s="57">
        <f t="shared" si="10"/>
        <v>0</v>
      </c>
      <c r="N43" s="57">
        <f t="shared" si="11"/>
        <v>13511749.72</v>
      </c>
      <c r="O43" s="58">
        <f t="shared" si="12"/>
        <v>0</v>
      </c>
      <c r="P43" s="73" t="str">
        <f t="shared" si="13"/>
        <v>00000000000000111440120211</v>
      </c>
    </row>
    <row r="44" spans="1:16" ht="12.75">
      <c r="A44" s="72" t="s">
        <v>61</v>
      </c>
      <c r="B44" s="17" t="s">
        <v>75</v>
      </c>
      <c r="C44" s="17" t="s">
        <v>62</v>
      </c>
      <c r="D44" s="59"/>
      <c r="E44" s="59"/>
      <c r="F44" s="59">
        <v>3860481.36</v>
      </c>
      <c r="G44" s="59"/>
      <c r="H44" s="57">
        <f t="shared" si="5"/>
        <v>0</v>
      </c>
      <c r="I44" s="57">
        <f t="shared" si="6"/>
        <v>0</v>
      </c>
      <c r="J44" s="57">
        <f t="shared" si="7"/>
        <v>0</v>
      </c>
      <c r="K44" s="57">
        <f t="shared" si="8"/>
        <v>3860481.36</v>
      </c>
      <c r="L44" s="57">
        <f t="shared" si="9"/>
        <v>0</v>
      </c>
      <c r="M44" s="57">
        <f t="shared" si="10"/>
        <v>0</v>
      </c>
      <c r="N44" s="57">
        <f t="shared" si="11"/>
        <v>3860481.36</v>
      </c>
      <c r="O44" s="58">
        <f t="shared" si="12"/>
        <v>0</v>
      </c>
      <c r="P44" s="73" t="str">
        <f t="shared" si="13"/>
        <v>00000000000000119440120213</v>
      </c>
    </row>
    <row r="45" spans="1:16" ht="12.75">
      <c r="A45" s="72" t="s">
        <v>63</v>
      </c>
      <c r="B45" s="17" t="s">
        <v>75</v>
      </c>
      <c r="C45" s="17" t="s">
        <v>64</v>
      </c>
      <c r="D45" s="59"/>
      <c r="E45" s="59"/>
      <c r="F45" s="59">
        <v>148579.8</v>
      </c>
      <c r="G45" s="59"/>
      <c r="H45" s="57">
        <f t="shared" si="5"/>
        <v>0</v>
      </c>
      <c r="I45" s="57">
        <f t="shared" si="6"/>
        <v>0</v>
      </c>
      <c r="J45" s="57">
        <f t="shared" si="7"/>
        <v>0</v>
      </c>
      <c r="K45" s="57">
        <f t="shared" si="8"/>
        <v>148579.8</v>
      </c>
      <c r="L45" s="57">
        <f t="shared" si="9"/>
        <v>0</v>
      </c>
      <c r="M45" s="57">
        <f t="shared" si="10"/>
        <v>0</v>
      </c>
      <c r="N45" s="57">
        <f t="shared" si="11"/>
        <v>148579.8</v>
      </c>
      <c r="O45" s="58">
        <f t="shared" si="12"/>
        <v>0</v>
      </c>
      <c r="P45" s="73" t="str">
        <f t="shared" si="13"/>
        <v>00000000000000244440120221</v>
      </c>
    </row>
    <row r="46" spans="1:16" ht="12.75">
      <c r="A46" s="72" t="s">
        <v>63</v>
      </c>
      <c r="B46" s="17" t="s">
        <v>75</v>
      </c>
      <c r="C46" s="17" t="s">
        <v>66</v>
      </c>
      <c r="D46" s="59"/>
      <c r="E46" s="59"/>
      <c r="F46" s="59">
        <v>3776109.19</v>
      </c>
      <c r="G46" s="59"/>
      <c r="H46" s="57">
        <f t="shared" si="5"/>
        <v>0</v>
      </c>
      <c r="I46" s="57">
        <f t="shared" si="6"/>
        <v>0</v>
      </c>
      <c r="J46" s="57">
        <f t="shared" si="7"/>
        <v>0</v>
      </c>
      <c r="K46" s="57">
        <f t="shared" si="8"/>
        <v>3776109.19</v>
      </c>
      <c r="L46" s="57">
        <f t="shared" si="9"/>
        <v>0</v>
      </c>
      <c r="M46" s="57">
        <f t="shared" si="10"/>
        <v>0</v>
      </c>
      <c r="N46" s="57">
        <f t="shared" si="11"/>
        <v>3776109.19</v>
      </c>
      <c r="O46" s="58">
        <f t="shared" si="12"/>
        <v>0</v>
      </c>
      <c r="P46" s="73" t="str">
        <f t="shared" si="13"/>
        <v>00000000000000244440120223</v>
      </c>
    </row>
    <row r="47" spans="1:16" ht="12.75">
      <c r="A47" s="72" t="s">
        <v>63</v>
      </c>
      <c r="B47" s="17" t="s">
        <v>75</v>
      </c>
      <c r="C47" s="17" t="s">
        <v>67</v>
      </c>
      <c r="D47" s="59"/>
      <c r="E47" s="59"/>
      <c r="F47" s="59">
        <v>125443.8</v>
      </c>
      <c r="G47" s="59"/>
      <c r="H47" s="57">
        <f t="shared" si="5"/>
        <v>0</v>
      </c>
      <c r="I47" s="57">
        <f t="shared" si="6"/>
        <v>0</v>
      </c>
      <c r="J47" s="57">
        <f t="shared" si="7"/>
        <v>0</v>
      </c>
      <c r="K47" s="57">
        <f t="shared" si="8"/>
        <v>125443.8</v>
      </c>
      <c r="L47" s="57">
        <f t="shared" si="9"/>
        <v>0</v>
      </c>
      <c r="M47" s="57">
        <f t="shared" si="10"/>
        <v>0</v>
      </c>
      <c r="N47" s="57">
        <f t="shared" si="11"/>
        <v>125443.8</v>
      </c>
      <c r="O47" s="58">
        <f t="shared" si="12"/>
        <v>0</v>
      </c>
      <c r="P47" s="73" t="str">
        <f t="shared" si="13"/>
        <v>00000000000000244440120225</v>
      </c>
    </row>
    <row r="48" spans="1:16" ht="12.75">
      <c r="A48" s="72" t="s">
        <v>63</v>
      </c>
      <c r="B48" s="17" t="s">
        <v>75</v>
      </c>
      <c r="C48" s="17" t="s">
        <v>68</v>
      </c>
      <c r="D48" s="59"/>
      <c r="E48" s="59"/>
      <c r="F48" s="59">
        <v>329192.01</v>
      </c>
      <c r="G48" s="59"/>
      <c r="H48" s="57">
        <f t="shared" si="5"/>
        <v>0</v>
      </c>
      <c r="I48" s="57">
        <f t="shared" si="6"/>
        <v>0</v>
      </c>
      <c r="J48" s="57">
        <f t="shared" si="7"/>
        <v>0</v>
      </c>
      <c r="K48" s="57">
        <f t="shared" si="8"/>
        <v>329192.01</v>
      </c>
      <c r="L48" s="57">
        <f t="shared" si="9"/>
        <v>0</v>
      </c>
      <c r="M48" s="57">
        <f t="shared" si="10"/>
        <v>0</v>
      </c>
      <c r="N48" s="57">
        <f t="shared" si="11"/>
        <v>329192.01</v>
      </c>
      <c r="O48" s="58">
        <f t="shared" si="12"/>
        <v>0</v>
      </c>
      <c r="P48" s="73" t="str">
        <f t="shared" si="13"/>
        <v>00000000000000244440120226</v>
      </c>
    </row>
    <row r="49" spans="1:16" ht="12.75">
      <c r="A49" s="72" t="s">
        <v>63</v>
      </c>
      <c r="B49" s="17" t="s">
        <v>75</v>
      </c>
      <c r="C49" s="17" t="s">
        <v>69</v>
      </c>
      <c r="D49" s="59"/>
      <c r="E49" s="59"/>
      <c r="F49" s="59">
        <v>3089754.72</v>
      </c>
      <c r="G49" s="59"/>
      <c r="H49" s="57">
        <f t="shared" si="5"/>
        <v>0</v>
      </c>
      <c r="I49" s="57">
        <f t="shared" si="6"/>
        <v>0</v>
      </c>
      <c r="J49" s="57">
        <f t="shared" si="7"/>
        <v>0</v>
      </c>
      <c r="K49" s="57">
        <f t="shared" si="8"/>
        <v>3089754.72</v>
      </c>
      <c r="L49" s="57">
        <f t="shared" si="9"/>
        <v>0</v>
      </c>
      <c r="M49" s="57">
        <f t="shared" si="10"/>
        <v>0</v>
      </c>
      <c r="N49" s="57">
        <f t="shared" si="11"/>
        <v>3089754.72</v>
      </c>
      <c r="O49" s="58">
        <f t="shared" si="12"/>
        <v>0</v>
      </c>
      <c r="P49" s="73" t="str">
        <f t="shared" si="13"/>
        <v>00000000000000244440120271</v>
      </c>
    </row>
    <row r="50" spans="1:16" ht="12.75">
      <c r="A50" s="72" t="s">
        <v>63</v>
      </c>
      <c r="B50" s="17" t="s">
        <v>75</v>
      </c>
      <c r="C50" s="17" t="s">
        <v>70</v>
      </c>
      <c r="D50" s="59"/>
      <c r="E50" s="59"/>
      <c r="F50" s="59">
        <v>4002283.78</v>
      </c>
      <c r="G50" s="59"/>
      <c r="H50" s="57">
        <f t="shared" si="5"/>
        <v>0</v>
      </c>
      <c r="I50" s="57">
        <f t="shared" si="6"/>
        <v>0</v>
      </c>
      <c r="J50" s="57">
        <f t="shared" si="7"/>
        <v>0</v>
      </c>
      <c r="K50" s="57">
        <f t="shared" si="8"/>
        <v>4002283.78</v>
      </c>
      <c r="L50" s="57">
        <f t="shared" si="9"/>
        <v>0</v>
      </c>
      <c r="M50" s="57">
        <f t="shared" si="10"/>
        <v>0</v>
      </c>
      <c r="N50" s="57">
        <f t="shared" si="11"/>
        <v>4002283.78</v>
      </c>
      <c r="O50" s="58">
        <f t="shared" si="12"/>
        <v>0</v>
      </c>
      <c r="P50" s="73" t="str">
        <f t="shared" si="13"/>
        <v>00000000000000244440120272</v>
      </c>
    </row>
    <row r="51" spans="1:16" ht="12.75">
      <c r="A51" s="72" t="s">
        <v>71</v>
      </c>
      <c r="B51" s="17" t="s">
        <v>75</v>
      </c>
      <c r="C51" s="17" t="s">
        <v>72</v>
      </c>
      <c r="D51" s="59"/>
      <c r="E51" s="59"/>
      <c r="F51" s="59">
        <v>87498</v>
      </c>
      <c r="G51" s="59"/>
      <c r="H51" s="57">
        <f t="shared" si="5"/>
        <v>0</v>
      </c>
      <c r="I51" s="57">
        <f t="shared" si="6"/>
        <v>0</v>
      </c>
      <c r="J51" s="57">
        <f t="shared" si="7"/>
        <v>0</v>
      </c>
      <c r="K51" s="57">
        <f t="shared" si="8"/>
        <v>87498</v>
      </c>
      <c r="L51" s="57">
        <f t="shared" si="9"/>
        <v>0</v>
      </c>
      <c r="M51" s="57">
        <f t="shared" si="10"/>
        <v>0</v>
      </c>
      <c r="N51" s="57">
        <f t="shared" si="11"/>
        <v>87498</v>
      </c>
      <c r="O51" s="58">
        <f t="shared" si="12"/>
        <v>0</v>
      </c>
      <c r="P51" s="73" t="str">
        <f t="shared" si="13"/>
        <v>00000000000000851440120290</v>
      </c>
    </row>
    <row r="52" spans="1:16" ht="12.75">
      <c r="A52" s="72" t="s">
        <v>73</v>
      </c>
      <c r="B52" s="17" t="s">
        <v>75</v>
      </c>
      <c r="C52" s="17" t="s">
        <v>72</v>
      </c>
      <c r="D52" s="59"/>
      <c r="E52" s="59"/>
      <c r="F52" s="59">
        <v>5930</v>
      </c>
      <c r="G52" s="59"/>
      <c r="H52" s="57">
        <f t="shared" si="5"/>
        <v>0</v>
      </c>
      <c r="I52" s="57">
        <f t="shared" si="6"/>
        <v>0</v>
      </c>
      <c r="J52" s="57">
        <f t="shared" si="7"/>
        <v>0</v>
      </c>
      <c r="K52" s="57">
        <f t="shared" si="8"/>
        <v>5930</v>
      </c>
      <c r="L52" s="57">
        <f t="shared" si="9"/>
        <v>0</v>
      </c>
      <c r="M52" s="57">
        <f t="shared" si="10"/>
        <v>0</v>
      </c>
      <c r="N52" s="57">
        <f t="shared" si="11"/>
        <v>5930</v>
      </c>
      <c r="O52" s="58">
        <f t="shared" si="12"/>
        <v>0</v>
      </c>
      <c r="P52" s="73" t="str">
        <f t="shared" si="13"/>
        <v>00000000000000852440120290</v>
      </c>
    </row>
    <row r="53" spans="1:16" ht="12.75">
      <c r="A53" s="72" t="s">
        <v>63</v>
      </c>
      <c r="B53" s="17" t="s">
        <v>76</v>
      </c>
      <c r="C53" s="17" t="s">
        <v>68</v>
      </c>
      <c r="D53" s="59">
        <v>15000</v>
      </c>
      <c r="E53" s="59"/>
      <c r="F53" s="59"/>
      <c r="G53" s="59"/>
      <c r="H53" s="57">
        <f t="shared" si="5"/>
        <v>0</v>
      </c>
      <c r="I53" s="57">
        <f t="shared" si="6"/>
        <v>15000</v>
      </c>
      <c r="J53" s="57">
        <f t="shared" si="7"/>
        <v>0</v>
      </c>
      <c r="K53" s="57">
        <f t="shared" si="8"/>
        <v>0</v>
      </c>
      <c r="L53" s="57">
        <f t="shared" si="9"/>
        <v>15000</v>
      </c>
      <c r="M53" s="57">
        <f t="shared" si="10"/>
        <v>0</v>
      </c>
      <c r="N53" s="57">
        <f t="shared" si="11"/>
        <v>0</v>
      </c>
      <c r="O53" s="58">
        <f t="shared" si="12"/>
        <v>0</v>
      </c>
      <c r="P53" s="73" t="str">
        <f t="shared" si="13"/>
        <v>00000000000000244540120226</v>
      </c>
    </row>
    <row r="54" spans="1:16" ht="12.75">
      <c r="A54" s="45" t="s">
        <v>42</v>
      </c>
      <c r="B54" s="46"/>
      <c r="C54" s="3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/>
      <c r="P54" s="73"/>
    </row>
    <row r="55" spans="1:16" ht="12.75">
      <c r="A55" s="82"/>
      <c r="B55" s="76"/>
      <c r="C55" s="76"/>
      <c r="D55" s="78"/>
      <c r="E55" s="78"/>
      <c r="F55" s="78"/>
      <c r="G55" s="78"/>
      <c r="H55" s="79">
        <f>E55</f>
        <v>0</v>
      </c>
      <c r="I55" s="79">
        <f>D55</f>
        <v>0</v>
      </c>
      <c r="J55" s="79">
        <f>G55</f>
        <v>0</v>
      </c>
      <c r="K55" s="79">
        <f>F55</f>
        <v>0</v>
      </c>
      <c r="L55" s="79">
        <f>D55</f>
        <v>0</v>
      </c>
      <c r="M55" s="79">
        <f>E55</f>
        <v>0</v>
      </c>
      <c r="N55" s="79">
        <f>F55</f>
        <v>0</v>
      </c>
      <c r="O55" s="80">
        <f>G55</f>
        <v>0</v>
      </c>
      <c r="P55" s="81" t="str">
        <f>IF(A55="","00000000000000000",A55)&amp;IF(B55="","000000",B55)&amp;IF(C55="","000",C55)</f>
        <v>00000000000000000000000000</v>
      </c>
    </row>
    <row r="56" spans="1:16" ht="12.75">
      <c r="A56" s="147" t="s">
        <v>43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9"/>
      <c r="P56" s="73"/>
    </row>
    <row r="57" spans="1:16" ht="12.75">
      <c r="A57" s="75" t="s">
        <v>44</v>
      </c>
      <c r="B57" s="76"/>
      <c r="C57" s="77" t="s">
        <v>45</v>
      </c>
      <c r="D57" s="78"/>
      <c r="E57" s="78"/>
      <c r="F57" s="78"/>
      <c r="G57" s="78"/>
      <c r="H57" s="79">
        <f>E57</f>
        <v>0</v>
      </c>
      <c r="I57" s="79">
        <f>D57</f>
        <v>0</v>
      </c>
      <c r="J57" s="79">
        <f>G57</f>
        <v>0</v>
      </c>
      <c r="K57" s="79">
        <f>F57</f>
        <v>0</v>
      </c>
      <c r="L57" s="79">
        <f>D57</f>
        <v>0</v>
      </c>
      <c r="M57" s="79">
        <f>E57</f>
        <v>0</v>
      </c>
      <c r="N57" s="79">
        <f>F57</f>
        <v>0</v>
      </c>
      <c r="O57" s="80">
        <f>G57</f>
        <v>0</v>
      </c>
      <c r="P57" s="81" t="str">
        <f>IF(A57="","00000000000000000",A57)&amp;IF(B57="","000000",B57)&amp;IF(C57="","000",C57)</f>
        <v>00000000000000000000000000</v>
      </c>
    </row>
    <row r="58" spans="1:16" ht="0.75" customHeight="1" thickBot="1">
      <c r="A58" s="47"/>
      <c r="B58" s="48"/>
      <c r="C58" s="48"/>
      <c r="D58" s="60"/>
      <c r="E58" s="60"/>
      <c r="F58" s="60"/>
      <c r="G58" s="60"/>
      <c r="H58" s="61"/>
      <c r="I58" s="61"/>
      <c r="J58" s="61"/>
      <c r="K58" s="61"/>
      <c r="L58" s="61"/>
      <c r="M58" s="61"/>
      <c r="N58" s="61"/>
      <c r="O58" s="62"/>
      <c r="P58" s="44"/>
    </row>
    <row r="59" spans="1:16" ht="12.75" customHeight="1" thickBot="1">
      <c r="A59" s="152" t="s">
        <v>20</v>
      </c>
      <c r="B59" s="152"/>
      <c r="C59" s="153"/>
      <c r="D59" s="63">
        <v>15000</v>
      </c>
      <c r="E59" s="64">
        <v>15000</v>
      </c>
      <c r="F59" s="64">
        <v>49503530.66</v>
      </c>
      <c r="G59" s="64">
        <v>44987518.99</v>
      </c>
      <c r="H59" s="64">
        <v>15000</v>
      </c>
      <c r="I59" s="64">
        <v>15000</v>
      </c>
      <c r="J59" s="64">
        <v>44987518.99</v>
      </c>
      <c r="K59" s="64">
        <v>49503530.66</v>
      </c>
      <c r="L59" s="64">
        <v>15000</v>
      </c>
      <c r="M59" s="64">
        <v>15000</v>
      </c>
      <c r="N59" s="64">
        <v>49503530.66</v>
      </c>
      <c r="O59" s="65">
        <v>44987518.99</v>
      </c>
      <c r="P59" s="44"/>
    </row>
    <row r="60" spans="1:16" s="14" customFormat="1" ht="12.75" customHeight="1">
      <c r="A60" s="49"/>
      <c r="B60" s="49"/>
      <c r="C60" s="49"/>
      <c r="D60" s="50"/>
      <c r="E60" s="50"/>
      <c r="F60" s="50"/>
      <c r="G60" s="51"/>
      <c r="H60" s="50"/>
      <c r="I60" s="50"/>
      <c r="J60" s="50"/>
      <c r="K60" s="50"/>
      <c r="L60" s="50"/>
      <c r="M60" s="50"/>
      <c r="N60" s="50"/>
      <c r="O60" s="52"/>
      <c r="P60" s="53"/>
    </row>
    <row r="61" s="1" customFormat="1" ht="11.25"/>
    <row r="62" spans="1:14" s="1" customFormat="1" ht="12.75" customHeight="1">
      <c r="A62" s="15" t="s">
        <v>30</v>
      </c>
      <c r="B62" s="139"/>
      <c r="C62" s="139"/>
      <c r="D62" s="139"/>
      <c r="E62" s="139"/>
      <c r="F62" s="139"/>
      <c r="I62" s="9" t="s">
        <v>33</v>
      </c>
      <c r="J62" s="139"/>
      <c r="K62" s="139"/>
      <c r="L62" s="10"/>
      <c r="M62" s="139"/>
      <c r="N62" s="139"/>
    </row>
    <row r="63" spans="2:14" s="1" customFormat="1" ht="12.75" customHeight="1">
      <c r="B63" s="136" t="s">
        <v>32</v>
      </c>
      <c r="C63" s="136"/>
      <c r="D63" s="136"/>
      <c r="E63" s="136" t="s">
        <v>31</v>
      </c>
      <c r="F63" s="136"/>
      <c r="J63" s="136" t="s">
        <v>32</v>
      </c>
      <c r="K63" s="136"/>
      <c r="L63" s="10"/>
      <c r="M63" s="146" t="s">
        <v>31</v>
      </c>
      <c r="N63" s="146"/>
    </row>
    <row r="64" s="1" customFormat="1" ht="12.75" customHeight="1"/>
    <row r="65" spans="7:14" s="1" customFormat="1" ht="12.75" customHeight="1">
      <c r="G65" s="150" t="s">
        <v>34</v>
      </c>
      <c r="H65" s="150"/>
      <c r="I65" s="150"/>
      <c r="J65" s="142"/>
      <c r="K65" s="142"/>
      <c r="L65" s="142"/>
      <c r="M65" s="142"/>
      <c r="N65" s="142"/>
    </row>
    <row r="66" spans="2:14" s="1" customFormat="1" ht="12.75" customHeight="1">
      <c r="B66" s="13"/>
      <c r="C66" s="13"/>
      <c r="D66" s="13"/>
      <c r="E66" s="13"/>
      <c r="F66" s="13"/>
      <c r="G66" s="3"/>
      <c r="H66" s="2"/>
      <c r="I66" s="2"/>
      <c r="J66" s="136" t="s">
        <v>35</v>
      </c>
      <c r="K66" s="136"/>
      <c r="L66" s="136"/>
      <c r="M66" s="136"/>
      <c r="N66" s="136"/>
    </row>
    <row r="67" spans="2:14" s="1" customFormat="1" ht="12.75" customHeight="1">
      <c r="B67" s="136"/>
      <c r="C67" s="136"/>
      <c r="D67" s="136"/>
      <c r="E67" s="136"/>
      <c r="F67" s="136"/>
      <c r="I67" s="9" t="s">
        <v>30</v>
      </c>
      <c r="J67" s="158"/>
      <c r="K67" s="158"/>
      <c r="L67" s="5"/>
      <c r="M67" s="158"/>
      <c r="N67" s="158"/>
    </row>
    <row r="68" spans="4:14" s="1" customFormat="1" ht="12.75" customHeight="1">
      <c r="D68" s="3"/>
      <c r="H68" s="157" t="s">
        <v>36</v>
      </c>
      <c r="I68" s="157"/>
      <c r="J68" s="136" t="s">
        <v>37</v>
      </c>
      <c r="K68" s="136"/>
      <c r="L68" s="6" t="s">
        <v>32</v>
      </c>
      <c r="M68" s="146" t="s">
        <v>31</v>
      </c>
      <c r="N68" s="146"/>
    </row>
    <row r="69" spans="1:8" s="1" customFormat="1" ht="12.75" customHeight="1">
      <c r="A69" s="15" t="s">
        <v>38</v>
      </c>
      <c r="B69" s="139"/>
      <c r="C69" s="139"/>
      <c r="D69" s="5"/>
      <c r="E69" s="139"/>
      <c r="F69" s="139"/>
      <c r="G69" s="139"/>
      <c r="H69" s="139"/>
    </row>
    <row r="70" spans="1:8" s="1" customFormat="1" ht="12.75" customHeight="1">
      <c r="A70" s="7"/>
      <c r="B70" s="146" t="s">
        <v>37</v>
      </c>
      <c r="C70" s="146"/>
      <c r="D70" s="11" t="s">
        <v>32</v>
      </c>
      <c r="E70" s="160" t="s">
        <v>31</v>
      </c>
      <c r="F70" s="160"/>
      <c r="G70" s="161" t="s">
        <v>39</v>
      </c>
      <c r="H70" s="161"/>
    </row>
    <row r="71" spans="1:9" s="1" customFormat="1" ht="12.75" customHeight="1">
      <c r="A71" s="3"/>
      <c r="B71" s="3"/>
      <c r="C71" s="3"/>
      <c r="D71" s="3"/>
      <c r="E71" s="3"/>
      <c r="F71" s="4"/>
      <c r="G71" s="4"/>
      <c r="H71" s="3"/>
      <c r="I71" s="3"/>
    </row>
    <row r="72" spans="1:11" s="1" customFormat="1" ht="12.75" customHeight="1">
      <c r="A72" s="159" t="s">
        <v>21</v>
      </c>
      <c r="B72" s="159"/>
      <c r="C72" s="159"/>
      <c r="D72" s="159"/>
      <c r="E72" s="3"/>
      <c r="F72" s="7"/>
      <c r="G72" s="8"/>
      <c r="H72" s="8"/>
      <c r="I72" s="8"/>
      <c r="J72" s="12"/>
      <c r="K72" s="12"/>
    </row>
    <row r="73" s="1" customFormat="1" ht="12.75" customHeight="1"/>
    <row r="74" s="1" customFormat="1" ht="11.25"/>
  </sheetData>
  <sheetProtection/>
  <mergeCells count="59">
    <mergeCell ref="J67:K67"/>
    <mergeCell ref="J68:K68"/>
    <mergeCell ref="H68:I68"/>
    <mergeCell ref="G69:H69"/>
    <mergeCell ref="M67:N67"/>
    <mergeCell ref="A72:D72"/>
    <mergeCell ref="B69:C69"/>
    <mergeCell ref="B70:C70"/>
    <mergeCell ref="E70:F70"/>
    <mergeCell ref="E69:F69"/>
    <mergeCell ref="G70:H70"/>
    <mergeCell ref="M68:N68"/>
    <mergeCell ref="A8:D8"/>
    <mergeCell ref="B67:D67"/>
    <mergeCell ref="E67:F67"/>
    <mergeCell ref="F19:G20"/>
    <mergeCell ref="A12:D12"/>
    <mergeCell ref="A59:C59"/>
    <mergeCell ref="A15:D15"/>
    <mergeCell ref="A14:D14"/>
    <mergeCell ref="B63:D63"/>
    <mergeCell ref="A30:C30"/>
    <mergeCell ref="J65:N65"/>
    <mergeCell ref="A23:C23"/>
    <mergeCell ref="M63:N63"/>
    <mergeCell ref="J63:K63"/>
    <mergeCell ref="M62:N62"/>
    <mergeCell ref="A56:O56"/>
    <mergeCell ref="G65:I65"/>
    <mergeCell ref="L18:M18"/>
    <mergeCell ref="N18:O18"/>
    <mergeCell ref="J66:N66"/>
    <mergeCell ref="A13:D13"/>
    <mergeCell ref="N19:O20"/>
    <mergeCell ref="E62:F62"/>
    <mergeCell ref="E63:F63"/>
    <mergeCell ref="B62:D62"/>
    <mergeCell ref="A22:C22"/>
    <mergeCell ref="J62:K62"/>
    <mergeCell ref="G5:I5"/>
    <mergeCell ref="E7:M7"/>
    <mergeCell ref="E8:M8"/>
    <mergeCell ref="A17:C21"/>
    <mergeCell ref="E9:M9"/>
    <mergeCell ref="E10:M12"/>
    <mergeCell ref="A11:D11"/>
    <mergeCell ref="A9:D9"/>
    <mergeCell ref="A7:D7"/>
    <mergeCell ref="D19:E20"/>
    <mergeCell ref="A2:N2"/>
    <mergeCell ref="A3:N3"/>
    <mergeCell ref="D17:G18"/>
    <mergeCell ref="H17:O17"/>
    <mergeCell ref="H18:I20"/>
    <mergeCell ref="J18:K20"/>
    <mergeCell ref="M4:N4"/>
    <mergeCell ref="M14:N14"/>
    <mergeCell ref="A10:D10"/>
    <mergeCell ref="L19:M2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7.75390625" style="0" customWidth="1"/>
    <col min="2" max="2" width="7.75390625" style="0" customWidth="1"/>
    <col min="3" max="3" width="4.75390625" style="0" customWidth="1"/>
    <col min="4" max="15" width="16.25390625" style="0" customWidth="1"/>
    <col min="16" max="16" width="26.00390625" style="0" hidden="1" customWidth="1"/>
    <col min="17" max="17" width="0" style="0" hidden="1" customWidth="1"/>
  </cols>
  <sheetData>
    <row r="1" spans="7:17" ht="9.75" customHeight="1">
      <c r="G1" s="1"/>
      <c r="H1" s="1"/>
      <c r="I1" s="1"/>
      <c r="J1" s="1"/>
      <c r="K1" s="1"/>
      <c r="L1" s="1"/>
      <c r="M1" s="1"/>
      <c r="N1" s="1"/>
      <c r="O1" s="1"/>
      <c r="P1" s="4"/>
      <c r="Q1" s="102" t="s">
        <v>100</v>
      </c>
    </row>
    <row r="2" spans="1:17" ht="13.5" customHeight="1">
      <c r="A2" s="164" t="s">
        <v>0</v>
      </c>
      <c r="B2" s="164"/>
      <c r="C2" s="164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P2" s="4" t="s">
        <v>54</v>
      </c>
      <c r="Q2" s="102" t="s">
        <v>99</v>
      </c>
    </row>
    <row r="3" spans="1:17" ht="15" customHeight="1" thickBot="1">
      <c r="A3" s="164" t="s">
        <v>1</v>
      </c>
      <c r="B3" s="164"/>
      <c r="C3" s="164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6"/>
      <c r="O3" s="107" t="s">
        <v>2</v>
      </c>
      <c r="P3" s="4" t="s">
        <v>57</v>
      </c>
      <c r="Q3" s="102" t="s">
        <v>98</v>
      </c>
    </row>
    <row r="4" spans="1:17" ht="12.75" customHeight="1">
      <c r="A4" s="97"/>
      <c r="B4" s="97"/>
      <c r="C4" s="97"/>
      <c r="H4" s="106"/>
      <c r="I4" s="105"/>
      <c r="J4" s="105"/>
      <c r="K4" s="105"/>
      <c r="L4" s="2"/>
      <c r="M4" s="157" t="s">
        <v>24</v>
      </c>
      <c r="N4" s="167"/>
      <c r="O4" s="104" t="s">
        <v>3</v>
      </c>
      <c r="P4" s="4" t="s">
        <v>55</v>
      </c>
      <c r="Q4" s="102" t="s">
        <v>97</v>
      </c>
    </row>
    <row r="5" spans="4:17" ht="12.75" customHeight="1">
      <c r="D5" s="3"/>
      <c r="F5" s="9" t="s">
        <v>22</v>
      </c>
      <c r="G5" s="124" t="s">
        <v>49</v>
      </c>
      <c r="H5" s="124"/>
      <c r="I5" s="124"/>
      <c r="J5" s="10"/>
      <c r="K5" s="95"/>
      <c r="L5" s="1"/>
      <c r="N5" s="9" t="s">
        <v>25</v>
      </c>
      <c r="O5" s="74">
        <v>42736</v>
      </c>
      <c r="P5" s="4" t="s">
        <v>53</v>
      </c>
      <c r="Q5" s="102" t="s">
        <v>96</v>
      </c>
    </row>
    <row r="6" spans="1:17" ht="12.75" customHeight="1">
      <c r="A6" s="3"/>
      <c r="B6" s="3"/>
      <c r="C6" s="3"/>
      <c r="E6" s="4"/>
      <c r="F6" s="1"/>
      <c r="G6" s="1"/>
      <c r="H6" s="1"/>
      <c r="I6" s="95"/>
      <c r="J6" s="95"/>
      <c r="K6" s="95"/>
      <c r="L6" s="1"/>
      <c r="N6" s="9"/>
      <c r="O6" s="103"/>
      <c r="P6" s="4"/>
      <c r="Q6" s="102" t="s">
        <v>95</v>
      </c>
    </row>
    <row r="7" spans="1:17" ht="12.75" customHeight="1">
      <c r="A7" s="162" t="s">
        <v>4</v>
      </c>
      <c r="B7" s="162"/>
      <c r="C7" s="162"/>
      <c r="D7" s="162"/>
      <c r="E7" s="125" t="s">
        <v>51</v>
      </c>
      <c r="F7" s="125"/>
      <c r="G7" s="125"/>
      <c r="H7" s="125"/>
      <c r="I7" s="125"/>
      <c r="J7" s="125"/>
      <c r="K7" s="125"/>
      <c r="L7" s="125"/>
      <c r="M7" s="125"/>
      <c r="N7" s="9" t="s">
        <v>23</v>
      </c>
      <c r="O7" s="18" t="s">
        <v>50</v>
      </c>
      <c r="P7" s="4"/>
      <c r="Q7" s="102" t="s">
        <v>94</v>
      </c>
    </row>
    <row r="8" spans="1:17" ht="12.75" customHeight="1">
      <c r="A8" s="162" t="s">
        <v>5</v>
      </c>
      <c r="B8" s="162"/>
      <c r="C8" s="162"/>
      <c r="D8" s="162"/>
      <c r="E8" s="126"/>
      <c r="F8" s="126"/>
      <c r="G8" s="126"/>
      <c r="H8" s="126"/>
      <c r="I8" s="126"/>
      <c r="J8" s="126"/>
      <c r="K8" s="126"/>
      <c r="L8" s="126"/>
      <c r="M8" s="126"/>
      <c r="N8" s="9"/>
      <c r="O8" s="99"/>
      <c r="P8" s="4" t="s">
        <v>56</v>
      </c>
      <c r="Q8" s="102" t="s">
        <v>93</v>
      </c>
    </row>
    <row r="9" spans="1:17" ht="12.75">
      <c r="A9" s="162" t="s">
        <v>6</v>
      </c>
      <c r="B9" s="162"/>
      <c r="C9" s="162"/>
      <c r="D9" s="162"/>
      <c r="E9" s="128" t="s">
        <v>52</v>
      </c>
      <c r="F9" s="129"/>
      <c r="G9" s="129"/>
      <c r="H9" s="129"/>
      <c r="I9" s="129"/>
      <c r="J9" s="129"/>
      <c r="K9" s="129"/>
      <c r="L9" s="129"/>
      <c r="M9" s="129"/>
      <c r="N9" s="9" t="s">
        <v>47</v>
      </c>
      <c r="O9" s="18"/>
      <c r="P9" s="4"/>
      <c r="Q9" s="102" t="s">
        <v>92</v>
      </c>
    </row>
    <row r="10" spans="1:17" ht="12.75" customHeight="1">
      <c r="A10" s="162" t="s">
        <v>7</v>
      </c>
      <c r="B10" s="162"/>
      <c r="C10" s="162"/>
      <c r="D10" s="162"/>
      <c r="E10" s="130"/>
      <c r="F10" s="130"/>
      <c r="G10" s="130"/>
      <c r="H10" s="130"/>
      <c r="I10" s="130"/>
      <c r="J10" s="130"/>
      <c r="K10" s="130"/>
      <c r="L10" s="130"/>
      <c r="M10" s="130"/>
      <c r="N10" s="9"/>
      <c r="O10" s="101"/>
      <c r="P10" s="4"/>
      <c r="Q10" s="100" t="s">
        <v>91</v>
      </c>
    </row>
    <row r="11" spans="1:17" ht="12.75" customHeight="1">
      <c r="A11" s="162" t="s">
        <v>8</v>
      </c>
      <c r="B11" s="162"/>
      <c r="C11" s="162"/>
      <c r="D11" s="162"/>
      <c r="E11" s="131"/>
      <c r="F11" s="131"/>
      <c r="G11" s="131"/>
      <c r="H11" s="131"/>
      <c r="I11" s="131"/>
      <c r="J11" s="131"/>
      <c r="K11" s="131"/>
      <c r="L11" s="131"/>
      <c r="M11" s="131"/>
      <c r="N11" s="9" t="s">
        <v>23</v>
      </c>
      <c r="O11" s="18"/>
      <c r="P11" s="4"/>
      <c r="Q11" s="100" t="s">
        <v>90</v>
      </c>
    </row>
    <row r="12" spans="1:17" ht="12.75" customHeight="1">
      <c r="A12" s="162" t="s">
        <v>9</v>
      </c>
      <c r="B12" s="162"/>
      <c r="C12" s="162"/>
      <c r="D12" s="162"/>
      <c r="E12" s="125"/>
      <c r="F12" s="125"/>
      <c r="G12" s="125"/>
      <c r="H12" s="125"/>
      <c r="I12" s="125"/>
      <c r="J12" s="125"/>
      <c r="K12" s="125"/>
      <c r="L12" s="125"/>
      <c r="M12" s="125"/>
      <c r="N12" s="9" t="s">
        <v>26</v>
      </c>
      <c r="O12" s="19"/>
      <c r="P12" s="4"/>
      <c r="Q12" s="100" t="s">
        <v>89</v>
      </c>
    </row>
    <row r="13" spans="1:17" ht="12.75" customHeight="1">
      <c r="A13" s="162" t="s">
        <v>10</v>
      </c>
      <c r="B13" s="162"/>
      <c r="C13" s="162"/>
      <c r="D13" s="162"/>
      <c r="E13" s="4"/>
      <c r="F13" s="1"/>
      <c r="G13" s="1"/>
      <c r="H13" s="1"/>
      <c r="I13" s="95"/>
      <c r="J13" s="95"/>
      <c r="K13" s="95"/>
      <c r="L13" s="1"/>
      <c r="M13" s="1"/>
      <c r="N13" s="9"/>
      <c r="O13" s="99"/>
      <c r="P13" s="4"/>
      <c r="Q13" s="100" t="s">
        <v>88</v>
      </c>
    </row>
    <row r="14" spans="1:16" ht="12.75" customHeight="1">
      <c r="A14" s="162"/>
      <c r="B14" s="162"/>
      <c r="C14" s="162"/>
      <c r="D14" s="162"/>
      <c r="E14" s="4"/>
      <c r="F14" s="1"/>
      <c r="G14" s="1"/>
      <c r="H14" s="1"/>
      <c r="I14" s="95"/>
      <c r="J14" s="95"/>
      <c r="K14" s="95"/>
      <c r="L14" s="1"/>
      <c r="M14" s="157" t="s">
        <v>27</v>
      </c>
      <c r="N14" s="167"/>
      <c r="O14" s="99" t="s">
        <v>46</v>
      </c>
      <c r="P14" s="94"/>
    </row>
    <row r="15" spans="1:16" ht="12.75" customHeight="1" thickBot="1">
      <c r="A15" s="159" t="s">
        <v>11</v>
      </c>
      <c r="B15" s="159"/>
      <c r="C15" s="159"/>
      <c r="D15" s="159"/>
      <c r="E15" s="4"/>
      <c r="F15" s="1"/>
      <c r="G15" s="1"/>
      <c r="H15" s="1"/>
      <c r="I15" s="95"/>
      <c r="J15" s="95"/>
      <c r="K15" s="95"/>
      <c r="L15" s="1"/>
      <c r="N15" s="9" t="s">
        <v>28</v>
      </c>
      <c r="O15" s="98" t="s">
        <v>12</v>
      </c>
      <c r="P15" s="94"/>
    </row>
    <row r="16" spans="1:16" ht="4.5" customHeight="1">
      <c r="A16" s="97"/>
      <c r="B16" s="97"/>
      <c r="C16" s="97"/>
      <c r="G16" s="96"/>
      <c r="I16" s="95"/>
      <c r="J16" s="95"/>
      <c r="K16" s="95"/>
      <c r="L16" s="1"/>
      <c r="M16" s="1"/>
      <c r="N16" s="2"/>
      <c r="O16" s="6"/>
      <c r="P16" s="94"/>
    </row>
    <row r="17" spans="1:16" ht="12" customHeight="1">
      <c r="A17" s="112" t="s">
        <v>29</v>
      </c>
      <c r="B17" s="112"/>
      <c r="C17" s="113"/>
      <c r="D17" s="111" t="s">
        <v>13</v>
      </c>
      <c r="E17" s="112"/>
      <c r="F17" s="112"/>
      <c r="G17" s="113"/>
      <c r="H17" s="117" t="s">
        <v>14</v>
      </c>
      <c r="I17" s="118"/>
      <c r="J17" s="118"/>
      <c r="K17" s="118"/>
      <c r="L17" s="118"/>
      <c r="M17" s="118"/>
      <c r="N17" s="118"/>
      <c r="O17" s="118"/>
      <c r="P17" s="94"/>
    </row>
    <row r="18" spans="1:15" ht="12.75" customHeight="1">
      <c r="A18" s="127"/>
      <c r="B18" s="127"/>
      <c r="C18" s="120"/>
      <c r="D18" s="114"/>
      <c r="E18" s="115"/>
      <c r="F18" s="115"/>
      <c r="G18" s="116"/>
      <c r="H18" s="111" t="s">
        <v>15</v>
      </c>
      <c r="I18" s="113"/>
      <c r="J18" s="111" t="s">
        <v>48</v>
      </c>
      <c r="K18" s="113"/>
      <c r="L18" s="132" t="s">
        <v>16</v>
      </c>
      <c r="M18" s="133"/>
      <c r="N18" s="134" t="s">
        <v>17</v>
      </c>
      <c r="O18" s="135"/>
    </row>
    <row r="19" spans="1:15" ht="15" customHeight="1">
      <c r="A19" s="127"/>
      <c r="B19" s="127"/>
      <c r="C19" s="120"/>
      <c r="D19" s="111" t="s">
        <v>15</v>
      </c>
      <c r="E19" s="113"/>
      <c r="F19" s="111" t="s">
        <v>48</v>
      </c>
      <c r="G19" s="113"/>
      <c r="H19" s="119"/>
      <c r="I19" s="120"/>
      <c r="J19" s="119"/>
      <c r="K19" s="120"/>
      <c r="L19" s="111" t="s">
        <v>15</v>
      </c>
      <c r="M19" s="113"/>
      <c r="N19" s="111" t="s">
        <v>48</v>
      </c>
      <c r="O19" s="112"/>
    </row>
    <row r="20" spans="1:15" ht="15" customHeight="1">
      <c r="A20" s="127"/>
      <c r="B20" s="127"/>
      <c r="C20" s="120"/>
      <c r="D20" s="114"/>
      <c r="E20" s="116"/>
      <c r="F20" s="137"/>
      <c r="G20" s="151"/>
      <c r="H20" s="114"/>
      <c r="I20" s="116"/>
      <c r="J20" s="114"/>
      <c r="K20" s="116"/>
      <c r="L20" s="114"/>
      <c r="M20" s="116"/>
      <c r="N20" s="137"/>
      <c r="O20" s="138"/>
    </row>
    <row r="21" spans="1:15" ht="12.75">
      <c r="A21" s="115"/>
      <c r="B21" s="115"/>
      <c r="C21" s="116"/>
      <c r="D21" s="40" t="s">
        <v>18</v>
      </c>
      <c r="E21" s="40" t="s">
        <v>19</v>
      </c>
      <c r="F21" s="40" t="s">
        <v>18</v>
      </c>
      <c r="G21" s="41" t="s">
        <v>19</v>
      </c>
      <c r="H21" s="40" t="s">
        <v>18</v>
      </c>
      <c r="I21" s="40" t="s">
        <v>19</v>
      </c>
      <c r="J21" s="40" t="s">
        <v>18</v>
      </c>
      <c r="K21" s="40" t="s">
        <v>19</v>
      </c>
      <c r="L21" s="40" t="s">
        <v>18</v>
      </c>
      <c r="M21" s="40" t="s">
        <v>19</v>
      </c>
      <c r="N21" s="40" t="s">
        <v>18</v>
      </c>
      <c r="O21" s="41" t="s">
        <v>19</v>
      </c>
    </row>
    <row r="22" spans="1:15" ht="12" customHeight="1" thickBot="1">
      <c r="A22" s="140">
        <v>1</v>
      </c>
      <c r="B22" s="140"/>
      <c r="C22" s="141"/>
      <c r="D22" s="42">
        <v>2</v>
      </c>
      <c r="E22" s="42">
        <v>3</v>
      </c>
      <c r="F22" s="42">
        <v>4</v>
      </c>
      <c r="G22" s="43">
        <v>5</v>
      </c>
      <c r="H22" s="42">
        <v>6</v>
      </c>
      <c r="I22" s="42">
        <v>7</v>
      </c>
      <c r="J22" s="42">
        <v>8</v>
      </c>
      <c r="K22" s="42">
        <v>9</v>
      </c>
      <c r="L22" s="42">
        <v>10</v>
      </c>
      <c r="M22" s="42">
        <v>11</v>
      </c>
      <c r="N22" s="43">
        <v>12</v>
      </c>
      <c r="O22" s="43">
        <v>13</v>
      </c>
    </row>
    <row r="23" spans="1:16" ht="12.75">
      <c r="A23" s="93" t="s">
        <v>78</v>
      </c>
      <c r="B23" s="92" t="s">
        <v>79</v>
      </c>
      <c r="C23" s="92" t="s">
        <v>77</v>
      </c>
      <c r="D23" s="91"/>
      <c r="E23" s="90"/>
      <c r="F23" s="90"/>
      <c r="G23" s="89">
        <v>138287.01</v>
      </c>
      <c r="H23" s="57">
        <f aca="true" t="shared" si="0" ref="H23:H51">E23</f>
        <v>0</v>
      </c>
      <c r="I23" s="57">
        <f aca="true" t="shared" si="1" ref="I23:I51">D23</f>
        <v>0</v>
      </c>
      <c r="J23" s="57">
        <f aca="true" t="shared" si="2" ref="J23:J51">G23</f>
        <v>138287.01</v>
      </c>
      <c r="K23" s="57">
        <f aca="true" t="shared" si="3" ref="K23:K51">F23</f>
        <v>0</v>
      </c>
      <c r="L23" s="57">
        <f aca="true" t="shared" si="4" ref="L23:L51">D23</f>
        <v>0</v>
      </c>
      <c r="M23" s="57">
        <f aca="true" t="shared" si="5" ref="M23:M51">E23</f>
        <v>0</v>
      </c>
      <c r="N23" s="57">
        <f aca="true" t="shared" si="6" ref="N23:N51">F23</f>
        <v>0</v>
      </c>
      <c r="O23" s="58">
        <f aca="true" t="shared" si="7" ref="O23:O51">G23</f>
        <v>138287.01</v>
      </c>
      <c r="P23" s="73" t="str">
        <f aca="true" t="shared" si="8" ref="P23:P51">IF(A23="","00000000000000000",A23)&amp;IF(B23="","000000",B23)&amp;IF(C23="","000",C23)</f>
        <v>00000000000000120240110120</v>
      </c>
    </row>
    <row r="24" spans="1:16" ht="12.75">
      <c r="A24" s="93" t="s">
        <v>81</v>
      </c>
      <c r="B24" s="92" t="s">
        <v>79</v>
      </c>
      <c r="C24" s="92" t="s">
        <v>80</v>
      </c>
      <c r="D24" s="91"/>
      <c r="E24" s="90"/>
      <c r="F24" s="90"/>
      <c r="G24" s="89">
        <v>18701697.85</v>
      </c>
      <c r="H24" s="57">
        <f t="shared" si="0"/>
        <v>0</v>
      </c>
      <c r="I24" s="57">
        <f t="shared" si="1"/>
        <v>0</v>
      </c>
      <c r="J24" s="57">
        <f t="shared" si="2"/>
        <v>18701697.85</v>
      </c>
      <c r="K24" s="57">
        <f t="shared" si="3"/>
        <v>0</v>
      </c>
      <c r="L24" s="57">
        <f t="shared" si="4"/>
        <v>0</v>
      </c>
      <c r="M24" s="57">
        <f t="shared" si="5"/>
        <v>0</v>
      </c>
      <c r="N24" s="57">
        <f t="shared" si="6"/>
        <v>0</v>
      </c>
      <c r="O24" s="58">
        <f t="shared" si="7"/>
        <v>18701697.85</v>
      </c>
      <c r="P24" s="73" t="str">
        <f t="shared" si="8"/>
        <v>00000000000000130240110130</v>
      </c>
    </row>
    <row r="25" spans="1:16" ht="12.75">
      <c r="A25" s="93" t="s">
        <v>82</v>
      </c>
      <c r="B25" s="92" t="s">
        <v>79</v>
      </c>
      <c r="C25" s="92" t="s">
        <v>83</v>
      </c>
      <c r="D25" s="91"/>
      <c r="E25" s="90"/>
      <c r="F25" s="90"/>
      <c r="G25" s="89">
        <v>230838.44</v>
      </c>
      <c r="H25" s="57">
        <f t="shared" si="0"/>
        <v>0</v>
      </c>
      <c r="I25" s="57">
        <f t="shared" si="1"/>
        <v>0</v>
      </c>
      <c r="J25" s="57">
        <f t="shared" si="2"/>
        <v>230838.44</v>
      </c>
      <c r="K25" s="57">
        <f t="shared" si="3"/>
        <v>0</v>
      </c>
      <c r="L25" s="57">
        <f t="shared" si="4"/>
        <v>0</v>
      </c>
      <c r="M25" s="57">
        <f t="shared" si="5"/>
        <v>0</v>
      </c>
      <c r="N25" s="57">
        <f t="shared" si="6"/>
        <v>0</v>
      </c>
      <c r="O25" s="58">
        <f t="shared" si="7"/>
        <v>230838.44</v>
      </c>
      <c r="P25" s="73" t="str">
        <f t="shared" si="8"/>
        <v>00000000000000410240110172</v>
      </c>
    </row>
    <row r="26" spans="1:16" ht="12.75">
      <c r="A26" s="93" t="s">
        <v>84</v>
      </c>
      <c r="B26" s="92" t="s">
        <v>79</v>
      </c>
      <c r="C26" s="92" t="s">
        <v>85</v>
      </c>
      <c r="D26" s="91"/>
      <c r="E26" s="90"/>
      <c r="F26" s="90"/>
      <c r="G26" s="89">
        <v>381412.44</v>
      </c>
      <c r="H26" s="57">
        <f t="shared" si="0"/>
        <v>0</v>
      </c>
      <c r="I26" s="57">
        <f t="shared" si="1"/>
        <v>0</v>
      </c>
      <c r="J26" s="57">
        <f t="shared" si="2"/>
        <v>381412.44</v>
      </c>
      <c r="K26" s="57">
        <f t="shared" si="3"/>
        <v>0</v>
      </c>
      <c r="L26" s="57">
        <f t="shared" si="4"/>
        <v>0</v>
      </c>
      <c r="M26" s="57">
        <f t="shared" si="5"/>
        <v>0</v>
      </c>
      <c r="N26" s="57">
        <f t="shared" si="6"/>
        <v>0</v>
      </c>
      <c r="O26" s="58">
        <f t="shared" si="7"/>
        <v>381412.44</v>
      </c>
      <c r="P26" s="73" t="str">
        <f t="shared" si="8"/>
        <v>00000000000000180240110180</v>
      </c>
    </row>
    <row r="27" spans="1:16" ht="12.75">
      <c r="A27" s="93" t="s">
        <v>60</v>
      </c>
      <c r="B27" s="92" t="s">
        <v>58</v>
      </c>
      <c r="C27" s="92" t="s">
        <v>59</v>
      </c>
      <c r="D27" s="91"/>
      <c r="E27" s="90"/>
      <c r="F27" s="90">
        <v>6649557.47</v>
      </c>
      <c r="G27" s="89"/>
      <c r="H27" s="57">
        <f t="shared" si="0"/>
        <v>0</v>
      </c>
      <c r="I27" s="57">
        <f t="shared" si="1"/>
        <v>0</v>
      </c>
      <c r="J27" s="57">
        <f t="shared" si="2"/>
        <v>0</v>
      </c>
      <c r="K27" s="57">
        <f t="shared" si="3"/>
        <v>6649557.47</v>
      </c>
      <c r="L27" s="57">
        <f t="shared" si="4"/>
        <v>0</v>
      </c>
      <c r="M27" s="57">
        <f t="shared" si="5"/>
        <v>0</v>
      </c>
      <c r="N27" s="57">
        <f t="shared" si="6"/>
        <v>6649557.47</v>
      </c>
      <c r="O27" s="58">
        <f t="shared" si="7"/>
        <v>0</v>
      </c>
      <c r="P27" s="73" t="str">
        <f t="shared" si="8"/>
        <v>00000000000000111240120211</v>
      </c>
    </row>
    <row r="28" spans="1:16" ht="12.75">
      <c r="A28" s="93" t="s">
        <v>61</v>
      </c>
      <c r="B28" s="92" t="s">
        <v>58</v>
      </c>
      <c r="C28" s="92" t="s">
        <v>62</v>
      </c>
      <c r="D28" s="91"/>
      <c r="E28" s="90"/>
      <c r="F28" s="90">
        <v>2178205.38</v>
      </c>
      <c r="G28" s="89"/>
      <c r="H28" s="57">
        <f t="shared" si="0"/>
        <v>0</v>
      </c>
      <c r="I28" s="57">
        <f t="shared" si="1"/>
        <v>0</v>
      </c>
      <c r="J28" s="57">
        <f t="shared" si="2"/>
        <v>0</v>
      </c>
      <c r="K28" s="57">
        <f t="shared" si="3"/>
        <v>2178205.38</v>
      </c>
      <c r="L28" s="57">
        <f t="shared" si="4"/>
        <v>0</v>
      </c>
      <c r="M28" s="57">
        <f t="shared" si="5"/>
        <v>0</v>
      </c>
      <c r="N28" s="57">
        <f t="shared" si="6"/>
        <v>2178205.38</v>
      </c>
      <c r="O28" s="58">
        <f t="shared" si="7"/>
        <v>0</v>
      </c>
      <c r="P28" s="73" t="str">
        <f t="shared" si="8"/>
        <v>00000000000000119240120213</v>
      </c>
    </row>
    <row r="29" spans="1:16" ht="12.75">
      <c r="A29" s="93" t="s">
        <v>63</v>
      </c>
      <c r="B29" s="92" t="s">
        <v>58</v>
      </c>
      <c r="C29" s="92" t="s">
        <v>64</v>
      </c>
      <c r="D29" s="91"/>
      <c r="E29" s="90"/>
      <c r="F29" s="90">
        <v>62094.31</v>
      </c>
      <c r="G29" s="89"/>
      <c r="H29" s="57">
        <f t="shared" si="0"/>
        <v>0</v>
      </c>
      <c r="I29" s="57">
        <f t="shared" si="1"/>
        <v>0</v>
      </c>
      <c r="J29" s="57">
        <f t="shared" si="2"/>
        <v>0</v>
      </c>
      <c r="K29" s="57">
        <f t="shared" si="3"/>
        <v>62094.31</v>
      </c>
      <c r="L29" s="57">
        <f t="shared" si="4"/>
        <v>0</v>
      </c>
      <c r="M29" s="57">
        <f t="shared" si="5"/>
        <v>0</v>
      </c>
      <c r="N29" s="57">
        <f t="shared" si="6"/>
        <v>62094.31</v>
      </c>
      <c r="O29" s="58">
        <f t="shared" si="7"/>
        <v>0</v>
      </c>
      <c r="P29" s="73" t="str">
        <f t="shared" si="8"/>
        <v>00000000000000244240120221</v>
      </c>
    </row>
    <row r="30" spans="1:16" ht="12.75">
      <c r="A30" s="93" t="s">
        <v>63</v>
      </c>
      <c r="B30" s="92" t="s">
        <v>58</v>
      </c>
      <c r="C30" s="92" t="s">
        <v>65</v>
      </c>
      <c r="D30" s="91"/>
      <c r="E30" s="90"/>
      <c r="F30" s="90">
        <v>20897.6</v>
      </c>
      <c r="G30" s="89"/>
      <c r="H30" s="57">
        <f t="shared" si="0"/>
        <v>0</v>
      </c>
      <c r="I30" s="57">
        <f t="shared" si="1"/>
        <v>0</v>
      </c>
      <c r="J30" s="57">
        <f t="shared" si="2"/>
        <v>0</v>
      </c>
      <c r="K30" s="57">
        <f t="shared" si="3"/>
        <v>20897.6</v>
      </c>
      <c r="L30" s="57">
        <f t="shared" si="4"/>
        <v>0</v>
      </c>
      <c r="M30" s="57">
        <f t="shared" si="5"/>
        <v>0</v>
      </c>
      <c r="N30" s="57">
        <f t="shared" si="6"/>
        <v>20897.6</v>
      </c>
      <c r="O30" s="58">
        <f t="shared" si="7"/>
        <v>0</v>
      </c>
      <c r="P30" s="73" t="str">
        <f t="shared" si="8"/>
        <v>00000000000000244240120222</v>
      </c>
    </row>
    <row r="31" spans="1:16" ht="12.75">
      <c r="A31" s="93" t="s">
        <v>63</v>
      </c>
      <c r="B31" s="92" t="s">
        <v>58</v>
      </c>
      <c r="C31" s="92" t="s">
        <v>66</v>
      </c>
      <c r="D31" s="91"/>
      <c r="E31" s="90"/>
      <c r="F31" s="90">
        <v>16929.45</v>
      </c>
      <c r="G31" s="89"/>
      <c r="H31" s="57">
        <f t="shared" si="0"/>
        <v>0</v>
      </c>
      <c r="I31" s="57">
        <f t="shared" si="1"/>
        <v>0</v>
      </c>
      <c r="J31" s="57">
        <f t="shared" si="2"/>
        <v>0</v>
      </c>
      <c r="K31" s="57">
        <f t="shared" si="3"/>
        <v>16929.45</v>
      </c>
      <c r="L31" s="57">
        <f t="shared" si="4"/>
        <v>0</v>
      </c>
      <c r="M31" s="57">
        <f t="shared" si="5"/>
        <v>0</v>
      </c>
      <c r="N31" s="57">
        <f t="shared" si="6"/>
        <v>16929.45</v>
      </c>
      <c r="O31" s="58">
        <f t="shared" si="7"/>
        <v>0</v>
      </c>
      <c r="P31" s="73" t="str">
        <f t="shared" si="8"/>
        <v>00000000000000244240120223</v>
      </c>
    </row>
    <row r="32" spans="1:16" ht="12.75">
      <c r="A32" s="93" t="s">
        <v>63</v>
      </c>
      <c r="B32" s="92" t="s">
        <v>58</v>
      </c>
      <c r="C32" s="92" t="s">
        <v>67</v>
      </c>
      <c r="D32" s="91"/>
      <c r="E32" s="90"/>
      <c r="F32" s="90">
        <v>3098291.44</v>
      </c>
      <c r="G32" s="89"/>
      <c r="H32" s="57">
        <f t="shared" si="0"/>
        <v>0</v>
      </c>
      <c r="I32" s="57">
        <f t="shared" si="1"/>
        <v>0</v>
      </c>
      <c r="J32" s="57">
        <f t="shared" si="2"/>
        <v>0</v>
      </c>
      <c r="K32" s="57">
        <f t="shared" si="3"/>
        <v>3098291.44</v>
      </c>
      <c r="L32" s="57">
        <f t="shared" si="4"/>
        <v>0</v>
      </c>
      <c r="M32" s="57">
        <f t="shared" si="5"/>
        <v>0</v>
      </c>
      <c r="N32" s="57">
        <f t="shared" si="6"/>
        <v>3098291.44</v>
      </c>
      <c r="O32" s="58">
        <f t="shared" si="7"/>
        <v>0</v>
      </c>
      <c r="P32" s="73" t="str">
        <f t="shared" si="8"/>
        <v>00000000000000244240120225</v>
      </c>
    </row>
    <row r="33" spans="1:16" ht="12.75">
      <c r="A33" s="93" t="s">
        <v>63</v>
      </c>
      <c r="B33" s="92" t="s">
        <v>58</v>
      </c>
      <c r="C33" s="92" t="s">
        <v>68</v>
      </c>
      <c r="D33" s="91"/>
      <c r="E33" s="90"/>
      <c r="F33" s="90">
        <v>913539.96</v>
      </c>
      <c r="G33" s="89"/>
      <c r="H33" s="57">
        <f t="shared" si="0"/>
        <v>0</v>
      </c>
      <c r="I33" s="57">
        <f t="shared" si="1"/>
        <v>0</v>
      </c>
      <c r="J33" s="57">
        <f t="shared" si="2"/>
        <v>0</v>
      </c>
      <c r="K33" s="57">
        <f t="shared" si="3"/>
        <v>913539.96</v>
      </c>
      <c r="L33" s="57">
        <f t="shared" si="4"/>
        <v>0</v>
      </c>
      <c r="M33" s="57">
        <f t="shared" si="5"/>
        <v>0</v>
      </c>
      <c r="N33" s="57">
        <f t="shared" si="6"/>
        <v>913539.96</v>
      </c>
      <c r="O33" s="58">
        <f t="shared" si="7"/>
        <v>0</v>
      </c>
      <c r="P33" s="73" t="str">
        <f t="shared" si="8"/>
        <v>00000000000000244240120226</v>
      </c>
    </row>
    <row r="34" spans="1:16" ht="12.75">
      <c r="A34" s="93" t="s">
        <v>63</v>
      </c>
      <c r="B34" s="92" t="s">
        <v>58</v>
      </c>
      <c r="C34" s="92" t="s">
        <v>69</v>
      </c>
      <c r="D34" s="91"/>
      <c r="E34" s="90"/>
      <c r="F34" s="90">
        <v>417850.61</v>
      </c>
      <c r="G34" s="89"/>
      <c r="H34" s="57">
        <f t="shared" si="0"/>
        <v>0</v>
      </c>
      <c r="I34" s="57">
        <f t="shared" si="1"/>
        <v>0</v>
      </c>
      <c r="J34" s="57">
        <f t="shared" si="2"/>
        <v>0</v>
      </c>
      <c r="K34" s="57">
        <f t="shared" si="3"/>
        <v>417850.61</v>
      </c>
      <c r="L34" s="57">
        <f t="shared" si="4"/>
        <v>0</v>
      </c>
      <c r="M34" s="57">
        <f t="shared" si="5"/>
        <v>0</v>
      </c>
      <c r="N34" s="57">
        <f t="shared" si="6"/>
        <v>417850.61</v>
      </c>
      <c r="O34" s="58">
        <f t="shared" si="7"/>
        <v>0</v>
      </c>
      <c r="P34" s="73" t="str">
        <f t="shared" si="8"/>
        <v>00000000000000244240120271</v>
      </c>
    </row>
    <row r="35" spans="1:16" ht="12.75">
      <c r="A35" s="93" t="s">
        <v>63</v>
      </c>
      <c r="B35" s="92" t="s">
        <v>58</v>
      </c>
      <c r="C35" s="92" t="s">
        <v>70</v>
      </c>
      <c r="D35" s="91"/>
      <c r="E35" s="90"/>
      <c r="F35" s="90">
        <v>6868958.51</v>
      </c>
      <c r="G35" s="89"/>
      <c r="H35" s="57">
        <f t="shared" si="0"/>
        <v>0</v>
      </c>
      <c r="I35" s="57">
        <f t="shared" si="1"/>
        <v>0</v>
      </c>
      <c r="J35" s="57">
        <f t="shared" si="2"/>
        <v>0</v>
      </c>
      <c r="K35" s="57">
        <f t="shared" si="3"/>
        <v>6868958.51</v>
      </c>
      <c r="L35" s="57">
        <f t="shared" si="4"/>
        <v>0</v>
      </c>
      <c r="M35" s="57">
        <f t="shared" si="5"/>
        <v>0</v>
      </c>
      <c r="N35" s="57">
        <f t="shared" si="6"/>
        <v>6868958.51</v>
      </c>
      <c r="O35" s="58">
        <f t="shared" si="7"/>
        <v>0</v>
      </c>
      <c r="P35" s="73" t="str">
        <f t="shared" si="8"/>
        <v>00000000000000244240120272</v>
      </c>
    </row>
    <row r="36" spans="1:16" ht="12.75">
      <c r="A36" s="93" t="s">
        <v>71</v>
      </c>
      <c r="B36" s="92" t="s">
        <v>58</v>
      </c>
      <c r="C36" s="92" t="s">
        <v>72</v>
      </c>
      <c r="D36" s="91"/>
      <c r="E36" s="90"/>
      <c r="F36" s="90">
        <v>174996</v>
      </c>
      <c r="G36" s="89"/>
      <c r="H36" s="57">
        <f t="shared" si="0"/>
        <v>0</v>
      </c>
      <c r="I36" s="57">
        <f t="shared" si="1"/>
        <v>0</v>
      </c>
      <c r="J36" s="57">
        <f t="shared" si="2"/>
        <v>0</v>
      </c>
      <c r="K36" s="57">
        <f t="shared" si="3"/>
        <v>174996</v>
      </c>
      <c r="L36" s="57">
        <f t="shared" si="4"/>
        <v>0</v>
      </c>
      <c r="M36" s="57">
        <f t="shared" si="5"/>
        <v>0</v>
      </c>
      <c r="N36" s="57">
        <f t="shared" si="6"/>
        <v>174996</v>
      </c>
      <c r="O36" s="58">
        <f t="shared" si="7"/>
        <v>0</v>
      </c>
      <c r="P36" s="73" t="str">
        <f t="shared" si="8"/>
        <v>00000000000000851240120290</v>
      </c>
    </row>
    <row r="37" spans="1:16" ht="12.75">
      <c r="A37" s="93" t="s">
        <v>73</v>
      </c>
      <c r="B37" s="92" t="s">
        <v>58</v>
      </c>
      <c r="C37" s="92" t="s">
        <v>72</v>
      </c>
      <c r="D37" s="91"/>
      <c r="E37" s="90"/>
      <c r="F37" s="90">
        <v>139334.07</v>
      </c>
      <c r="G37" s="89"/>
      <c r="H37" s="57">
        <f t="shared" si="0"/>
        <v>0</v>
      </c>
      <c r="I37" s="57">
        <f t="shared" si="1"/>
        <v>0</v>
      </c>
      <c r="J37" s="57">
        <f t="shared" si="2"/>
        <v>0</v>
      </c>
      <c r="K37" s="57">
        <f t="shared" si="3"/>
        <v>139334.07</v>
      </c>
      <c r="L37" s="57">
        <f t="shared" si="4"/>
        <v>0</v>
      </c>
      <c r="M37" s="57">
        <f t="shared" si="5"/>
        <v>0</v>
      </c>
      <c r="N37" s="57">
        <f t="shared" si="6"/>
        <v>139334.07</v>
      </c>
      <c r="O37" s="58">
        <f t="shared" si="7"/>
        <v>0</v>
      </c>
      <c r="P37" s="73" t="str">
        <f t="shared" si="8"/>
        <v>00000000000000852240120290</v>
      </c>
    </row>
    <row r="38" spans="1:16" ht="12.75">
      <c r="A38" s="93" t="s">
        <v>74</v>
      </c>
      <c r="B38" s="92" t="s">
        <v>58</v>
      </c>
      <c r="C38" s="92" t="s">
        <v>72</v>
      </c>
      <c r="D38" s="91"/>
      <c r="E38" s="90"/>
      <c r="F38" s="90">
        <v>25853.48</v>
      </c>
      <c r="G38" s="89"/>
      <c r="H38" s="57">
        <f t="shared" si="0"/>
        <v>0</v>
      </c>
      <c r="I38" s="57">
        <f t="shared" si="1"/>
        <v>0</v>
      </c>
      <c r="J38" s="57">
        <f t="shared" si="2"/>
        <v>0</v>
      </c>
      <c r="K38" s="57">
        <f t="shared" si="3"/>
        <v>25853.48</v>
      </c>
      <c r="L38" s="57">
        <f t="shared" si="4"/>
        <v>0</v>
      </c>
      <c r="M38" s="57">
        <f t="shared" si="5"/>
        <v>0</v>
      </c>
      <c r="N38" s="57">
        <f t="shared" si="6"/>
        <v>25853.48</v>
      </c>
      <c r="O38" s="58">
        <f t="shared" si="7"/>
        <v>0</v>
      </c>
      <c r="P38" s="73" t="str">
        <f t="shared" si="8"/>
        <v>00000000000000853240120290</v>
      </c>
    </row>
    <row r="39" spans="1:16" ht="12.75">
      <c r="A39" s="93" t="s">
        <v>81</v>
      </c>
      <c r="B39" s="92" t="s">
        <v>86</v>
      </c>
      <c r="C39" s="92" t="s">
        <v>80</v>
      </c>
      <c r="D39" s="91"/>
      <c r="E39" s="90"/>
      <c r="F39" s="90"/>
      <c r="G39" s="89">
        <v>25535283.25</v>
      </c>
      <c r="H39" s="57">
        <f t="shared" si="0"/>
        <v>0</v>
      </c>
      <c r="I39" s="57">
        <f t="shared" si="1"/>
        <v>0</v>
      </c>
      <c r="J39" s="57">
        <f t="shared" si="2"/>
        <v>25535283.25</v>
      </c>
      <c r="K39" s="57">
        <f t="shared" si="3"/>
        <v>0</v>
      </c>
      <c r="L39" s="57">
        <f t="shared" si="4"/>
        <v>0</v>
      </c>
      <c r="M39" s="57">
        <f t="shared" si="5"/>
        <v>0</v>
      </c>
      <c r="N39" s="57">
        <f t="shared" si="6"/>
        <v>0</v>
      </c>
      <c r="O39" s="58">
        <f t="shared" si="7"/>
        <v>25535283.25</v>
      </c>
      <c r="P39" s="73" t="str">
        <f t="shared" si="8"/>
        <v>00000000000000130440110130</v>
      </c>
    </row>
    <row r="40" spans="1:16" ht="12.75">
      <c r="A40" s="93" t="s">
        <v>60</v>
      </c>
      <c r="B40" s="92" t="s">
        <v>75</v>
      </c>
      <c r="C40" s="92" t="s">
        <v>59</v>
      </c>
      <c r="D40" s="91"/>
      <c r="E40" s="90"/>
      <c r="F40" s="90">
        <v>13511749.72</v>
      </c>
      <c r="G40" s="89"/>
      <c r="H40" s="57">
        <f t="shared" si="0"/>
        <v>0</v>
      </c>
      <c r="I40" s="57">
        <f t="shared" si="1"/>
        <v>0</v>
      </c>
      <c r="J40" s="57">
        <f t="shared" si="2"/>
        <v>0</v>
      </c>
      <c r="K40" s="57">
        <f t="shared" si="3"/>
        <v>13511749.72</v>
      </c>
      <c r="L40" s="57">
        <f t="shared" si="4"/>
        <v>0</v>
      </c>
      <c r="M40" s="57">
        <f t="shared" si="5"/>
        <v>0</v>
      </c>
      <c r="N40" s="57">
        <f t="shared" si="6"/>
        <v>13511749.72</v>
      </c>
      <c r="O40" s="58">
        <f t="shared" si="7"/>
        <v>0</v>
      </c>
      <c r="P40" s="73" t="str">
        <f t="shared" si="8"/>
        <v>00000000000000111440120211</v>
      </c>
    </row>
    <row r="41" spans="1:16" ht="12.75">
      <c r="A41" s="93" t="s">
        <v>61</v>
      </c>
      <c r="B41" s="92" t="s">
        <v>75</v>
      </c>
      <c r="C41" s="92" t="s">
        <v>62</v>
      </c>
      <c r="D41" s="91"/>
      <c r="E41" s="90"/>
      <c r="F41" s="90">
        <v>3860481.36</v>
      </c>
      <c r="G41" s="89"/>
      <c r="H41" s="57">
        <f t="shared" si="0"/>
        <v>0</v>
      </c>
      <c r="I41" s="57">
        <f t="shared" si="1"/>
        <v>0</v>
      </c>
      <c r="J41" s="57">
        <f t="shared" si="2"/>
        <v>0</v>
      </c>
      <c r="K41" s="57">
        <f t="shared" si="3"/>
        <v>3860481.36</v>
      </c>
      <c r="L41" s="57">
        <f t="shared" si="4"/>
        <v>0</v>
      </c>
      <c r="M41" s="57">
        <f t="shared" si="5"/>
        <v>0</v>
      </c>
      <c r="N41" s="57">
        <f t="shared" si="6"/>
        <v>3860481.36</v>
      </c>
      <c r="O41" s="58">
        <f t="shared" si="7"/>
        <v>0</v>
      </c>
      <c r="P41" s="73" t="str">
        <f t="shared" si="8"/>
        <v>00000000000000119440120213</v>
      </c>
    </row>
    <row r="42" spans="1:16" ht="12.75">
      <c r="A42" s="93" t="s">
        <v>63</v>
      </c>
      <c r="B42" s="92" t="s">
        <v>75</v>
      </c>
      <c r="C42" s="92" t="s">
        <v>64</v>
      </c>
      <c r="D42" s="91"/>
      <c r="E42" s="90"/>
      <c r="F42" s="90">
        <v>148579.8</v>
      </c>
      <c r="G42" s="89"/>
      <c r="H42" s="57">
        <f t="shared" si="0"/>
        <v>0</v>
      </c>
      <c r="I42" s="57">
        <f t="shared" si="1"/>
        <v>0</v>
      </c>
      <c r="J42" s="57">
        <f t="shared" si="2"/>
        <v>0</v>
      </c>
      <c r="K42" s="57">
        <f t="shared" si="3"/>
        <v>148579.8</v>
      </c>
      <c r="L42" s="57">
        <f t="shared" si="4"/>
        <v>0</v>
      </c>
      <c r="M42" s="57">
        <f t="shared" si="5"/>
        <v>0</v>
      </c>
      <c r="N42" s="57">
        <f t="shared" si="6"/>
        <v>148579.8</v>
      </c>
      <c r="O42" s="58">
        <f t="shared" si="7"/>
        <v>0</v>
      </c>
      <c r="P42" s="73" t="str">
        <f t="shared" si="8"/>
        <v>00000000000000244440120221</v>
      </c>
    </row>
    <row r="43" spans="1:16" ht="12.75">
      <c r="A43" s="93" t="s">
        <v>63</v>
      </c>
      <c r="B43" s="92" t="s">
        <v>75</v>
      </c>
      <c r="C43" s="92" t="s">
        <v>66</v>
      </c>
      <c r="D43" s="91"/>
      <c r="E43" s="90"/>
      <c r="F43" s="90">
        <v>3776109.19</v>
      </c>
      <c r="G43" s="89"/>
      <c r="H43" s="57">
        <f t="shared" si="0"/>
        <v>0</v>
      </c>
      <c r="I43" s="57">
        <f t="shared" si="1"/>
        <v>0</v>
      </c>
      <c r="J43" s="57">
        <f t="shared" si="2"/>
        <v>0</v>
      </c>
      <c r="K43" s="57">
        <f t="shared" si="3"/>
        <v>3776109.19</v>
      </c>
      <c r="L43" s="57">
        <f t="shared" si="4"/>
        <v>0</v>
      </c>
      <c r="M43" s="57">
        <f t="shared" si="5"/>
        <v>0</v>
      </c>
      <c r="N43" s="57">
        <f t="shared" si="6"/>
        <v>3776109.19</v>
      </c>
      <c r="O43" s="58">
        <f t="shared" si="7"/>
        <v>0</v>
      </c>
      <c r="P43" s="73" t="str">
        <f t="shared" si="8"/>
        <v>00000000000000244440120223</v>
      </c>
    </row>
    <row r="44" spans="1:16" ht="12.75">
      <c r="A44" s="93" t="s">
        <v>63</v>
      </c>
      <c r="B44" s="92" t="s">
        <v>75</v>
      </c>
      <c r="C44" s="92" t="s">
        <v>67</v>
      </c>
      <c r="D44" s="91"/>
      <c r="E44" s="90"/>
      <c r="F44" s="90">
        <v>125443.8</v>
      </c>
      <c r="G44" s="89"/>
      <c r="H44" s="57">
        <f t="shared" si="0"/>
        <v>0</v>
      </c>
      <c r="I44" s="57">
        <f t="shared" si="1"/>
        <v>0</v>
      </c>
      <c r="J44" s="57">
        <f t="shared" si="2"/>
        <v>0</v>
      </c>
      <c r="K44" s="57">
        <f t="shared" si="3"/>
        <v>125443.8</v>
      </c>
      <c r="L44" s="57">
        <f t="shared" si="4"/>
        <v>0</v>
      </c>
      <c r="M44" s="57">
        <f t="shared" si="5"/>
        <v>0</v>
      </c>
      <c r="N44" s="57">
        <f t="shared" si="6"/>
        <v>125443.8</v>
      </c>
      <c r="O44" s="58">
        <f t="shared" si="7"/>
        <v>0</v>
      </c>
      <c r="P44" s="73" t="str">
        <f t="shared" si="8"/>
        <v>00000000000000244440120225</v>
      </c>
    </row>
    <row r="45" spans="1:16" ht="12.75">
      <c r="A45" s="93" t="s">
        <v>63</v>
      </c>
      <c r="B45" s="92" t="s">
        <v>75</v>
      </c>
      <c r="C45" s="92" t="s">
        <v>68</v>
      </c>
      <c r="D45" s="91"/>
      <c r="E45" s="90"/>
      <c r="F45" s="90">
        <v>329192.01</v>
      </c>
      <c r="G45" s="89"/>
      <c r="H45" s="57">
        <f t="shared" si="0"/>
        <v>0</v>
      </c>
      <c r="I45" s="57">
        <f t="shared" si="1"/>
        <v>0</v>
      </c>
      <c r="J45" s="57">
        <f t="shared" si="2"/>
        <v>0</v>
      </c>
      <c r="K45" s="57">
        <f t="shared" si="3"/>
        <v>329192.01</v>
      </c>
      <c r="L45" s="57">
        <f t="shared" si="4"/>
        <v>0</v>
      </c>
      <c r="M45" s="57">
        <f t="shared" si="5"/>
        <v>0</v>
      </c>
      <c r="N45" s="57">
        <f t="shared" si="6"/>
        <v>329192.01</v>
      </c>
      <c r="O45" s="58">
        <f t="shared" si="7"/>
        <v>0</v>
      </c>
      <c r="P45" s="73" t="str">
        <f t="shared" si="8"/>
        <v>00000000000000244440120226</v>
      </c>
    </row>
    <row r="46" spans="1:16" ht="12.75">
      <c r="A46" s="93" t="s">
        <v>63</v>
      </c>
      <c r="B46" s="92" t="s">
        <v>75</v>
      </c>
      <c r="C46" s="92" t="s">
        <v>69</v>
      </c>
      <c r="D46" s="91"/>
      <c r="E46" s="90"/>
      <c r="F46" s="90">
        <v>3089754.72</v>
      </c>
      <c r="G46" s="89"/>
      <c r="H46" s="57">
        <f t="shared" si="0"/>
        <v>0</v>
      </c>
      <c r="I46" s="57">
        <f t="shared" si="1"/>
        <v>0</v>
      </c>
      <c r="J46" s="57">
        <f t="shared" si="2"/>
        <v>0</v>
      </c>
      <c r="K46" s="57">
        <f t="shared" si="3"/>
        <v>3089754.72</v>
      </c>
      <c r="L46" s="57">
        <f t="shared" si="4"/>
        <v>0</v>
      </c>
      <c r="M46" s="57">
        <f t="shared" si="5"/>
        <v>0</v>
      </c>
      <c r="N46" s="57">
        <f t="shared" si="6"/>
        <v>3089754.72</v>
      </c>
      <c r="O46" s="58">
        <f t="shared" si="7"/>
        <v>0</v>
      </c>
      <c r="P46" s="73" t="str">
        <f t="shared" si="8"/>
        <v>00000000000000244440120271</v>
      </c>
    </row>
    <row r="47" spans="1:16" ht="12.75">
      <c r="A47" s="93" t="s">
        <v>63</v>
      </c>
      <c r="B47" s="92" t="s">
        <v>75</v>
      </c>
      <c r="C47" s="92" t="s">
        <v>70</v>
      </c>
      <c r="D47" s="91"/>
      <c r="E47" s="90"/>
      <c r="F47" s="90">
        <v>4002283.78</v>
      </c>
      <c r="G47" s="89"/>
      <c r="H47" s="57">
        <f t="shared" si="0"/>
        <v>0</v>
      </c>
      <c r="I47" s="57">
        <f t="shared" si="1"/>
        <v>0</v>
      </c>
      <c r="J47" s="57">
        <f t="shared" si="2"/>
        <v>0</v>
      </c>
      <c r="K47" s="57">
        <f t="shared" si="3"/>
        <v>4002283.78</v>
      </c>
      <c r="L47" s="57">
        <f t="shared" si="4"/>
        <v>0</v>
      </c>
      <c r="M47" s="57">
        <f t="shared" si="5"/>
        <v>0</v>
      </c>
      <c r="N47" s="57">
        <f t="shared" si="6"/>
        <v>4002283.78</v>
      </c>
      <c r="O47" s="58">
        <f t="shared" si="7"/>
        <v>0</v>
      </c>
      <c r="P47" s="73" t="str">
        <f t="shared" si="8"/>
        <v>00000000000000244440120272</v>
      </c>
    </row>
    <row r="48" spans="1:16" ht="12.75">
      <c r="A48" s="93" t="s">
        <v>71</v>
      </c>
      <c r="B48" s="92" t="s">
        <v>75</v>
      </c>
      <c r="C48" s="92" t="s">
        <v>72</v>
      </c>
      <c r="D48" s="91"/>
      <c r="E48" s="90"/>
      <c r="F48" s="90">
        <v>87498</v>
      </c>
      <c r="G48" s="89"/>
      <c r="H48" s="57">
        <f t="shared" si="0"/>
        <v>0</v>
      </c>
      <c r="I48" s="57">
        <f t="shared" si="1"/>
        <v>0</v>
      </c>
      <c r="J48" s="57">
        <f t="shared" si="2"/>
        <v>0</v>
      </c>
      <c r="K48" s="57">
        <f t="shared" si="3"/>
        <v>87498</v>
      </c>
      <c r="L48" s="57">
        <f t="shared" si="4"/>
        <v>0</v>
      </c>
      <c r="M48" s="57">
        <f t="shared" si="5"/>
        <v>0</v>
      </c>
      <c r="N48" s="57">
        <f t="shared" si="6"/>
        <v>87498</v>
      </c>
      <c r="O48" s="58">
        <f t="shared" si="7"/>
        <v>0</v>
      </c>
      <c r="P48" s="73" t="str">
        <f t="shared" si="8"/>
        <v>00000000000000851440120290</v>
      </c>
    </row>
    <row r="49" spans="1:16" ht="12.75">
      <c r="A49" s="93" t="s">
        <v>73</v>
      </c>
      <c r="B49" s="92" t="s">
        <v>75</v>
      </c>
      <c r="C49" s="92" t="s">
        <v>72</v>
      </c>
      <c r="D49" s="91"/>
      <c r="E49" s="90"/>
      <c r="F49" s="90">
        <v>5930</v>
      </c>
      <c r="G49" s="89"/>
      <c r="H49" s="57">
        <f t="shared" si="0"/>
        <v>0</v>
      </c>
      <c r="I49" s="57">
        <f t="shared" si="1"/>
        <v>0</v>
      </c>
      <c r="J49" s="57">
        <f t="shared" si="2"/>
        <v>0</v>
      </c>
      <c r="K49" s="57">
        <f t="shared" si="3"/>
        <v>5930</v>
      </c>
      <c r="L49" s="57">
        <f t="shared" si="4"/>
        <v>0</v>
      </c>
      <c r="M49" s="57">
        <f t="shared" si="5"/>
        <v>0</v>
      </c>
      <c r="N49" s="57">
        <f t="shared" si="6"/>
        <v>5930</v>
      </c>
      <c r="O49" s="58">
        <f t="shared" si="7"/>
        <v>0</v>
      </c>
      <c r="P49" s="73" t="str">
        <f t="shared" si="8"/>
        <v>00000000000000852440120290</v>
      </c>
    </row>
    <row r="50" spans="1:16" ht="12.75">
      <c r="A50" s="93" t="s">
        <v>84</v>
      </c>
      <c r="B50" s="92" t="s">
        <v>87</v>
      </c>
      <c r="C50" s="92" t="s">
        <v>85</v>
      </c>
      <c r="D50" s="91"/>
      <c r="E50" s="90">
        <v>15000</v>
      </c>
      <c r="F50" s="90"/>
      <c r="G50" s="89"/>
      <c r="H50" s="57">
        <f t="shared" si="0"/>
        <v>15000</v>
      </c>
      <c r="I50" s="57">
        <f t="shared" si="1"/>
        <v>0</v>
      </c>
      <c r="J50" s="57">
        <f t="shared" si="2"/>
        <v>0</v>
      </c>
      <c r="K50" s="57">
        <f t="shared" si="3"/>
        <v>0</v>
      </c>
      <c r="L50" s="57">
        <f t="shared" si="4"/>
        <v>0</v>
      </c>
      <c r="M50" s="57">
        <f t="shared" si="5"/>
        <v>15000</v>
      </c>
      <c r="N50" s="57">
        <f t="shared" si="6"/>
        <v>0</v>
      </c>
      <c r="O50" s="58">
        <f t="shared" si="7"/>
        <v>0</v>
      </c>
      <c r="P50" s="73" t="str">
        <f t="shared" si="8"/>
        <v>00000000000000180540110180</v>
      </c>
    </row>
    <row r="51" spans="1:16" ht="12.75">
      <c r="A51" s="93" t="s">
        <v>63</v>
      </c>
      <c r="B51" s="92" t="s">
        <v>76</v>
      </c>
      <c r="C51" s="92" t="s">
        <v>68</v>
      </c>
      <c r="D51" s="91">
        <v>15000</v>
      </c>
      <c r="E51" s="90"/>
      <c r="F51" s="90"/>
      <c r="G51" s="89"/>
      <c r="H51" s="57">
        <f t="shared" si="0"/>
        <v>0</v>
      </c>
      <c r="I51" s="57">
        <f t="shared" si="1"/>
        <v>15000</v>
      </c>
      <c r="J51" s="57">
        <f t="shared" si="2"/>
        <v>0</v>
      </c>
      <c r="K51" s="57">
        <f t="shared" si="3"/>
        <v>0</v>
      </c>
      <c r="L51" s="57">
        <f t="shared" si="4"/>
        <v>15000</v>
      </c>
      <c r="M51" s="57">
        <f t="shared" si="5"/>
        <v>0</v>
      </c>
      <c r="N51" s="57">
        <f t="shared" si="6"/>
        <v>0</v>
      </c>
      <c r="O51" s="58">
        <f t="shared" si="7"/>
        <v>0</v>
      </c>
      <c r="P51" s="73" t="str">
        <f t="shared" si="8"/>
        <v>00000000000000244540120226</v>
      </c>
    </row>
    <row r="52" spans="1:15" ht="0.75" customHeight="1" thickBot="1">
      <c r="A52" s="88"/>
      <c r="B52" s="87"/>
      <c r="C52" s="87"/>
      <c r="D52" s="60"/>
      <c r="E52" s="60"/>
      <c r="F52" s="60"/>
      <c r="G52" s="60"/>
      <c r="H52" s="61"/>
      <c r="I52" s="61"/>
      <c r="J52" s="61"/>
      <c r="K52" s="61"/>
      <c r="L52" s="61"/>
      <c r="M52" s="61"/>
      <c r="N52" s="61"/>
      <c r="O52" s="62"/>
    </row>
    <row r="53" spans="1:15" ht="12.75" customHeight="1" thickBot="1">
      <c r="A53" s="163" t="s">
        <v>20</v>
      </c>
      <c r="B53" s="163"/>
      <c r="C53" s="122"/>
      <c r="D53" s="63">
        <v>15000</v>
      </c>
      <c r="E53" s="64">
        <v>15000</v>
      </c>
      <c r="F53" s="64">
        <v>49503530.66</v>
      </c>
      <c r="G53" s="64">
        <v>44987518.99</v>
      </c>
      <c r="H53" s="64">
        <v>15000</v>
      </c>
      <c r="I53" s="64">
        <v>15000</v>
      </c>
      <c r="J53" s="64">
        <v>44987518.99</v>
      </c>
      <c r="K53" s="64">
        <v>49503530.66</v>
      </c>
      <c r="L53" s="64">
        <v>15000</v>
      </c>
      <c r="M53" s="64">
        <v>15000</v>
      </c>
      <c r="N53" s="64">
        <v>49503530.66</v>
      </c>
      <c r="O53" s="65">
        <v>44987518.99</v>
      </c>
    </row>
    <row r="54" spans="1:15" s="14" customFormat="1" ht="12.75" customHeight="1">
      <c r="A54" s="86"/>
      <c r="B54" s="86"/>
      <c r="C54" s="86"/>
      <c r="D54" s="84"/>
      <c r="E54" s="84"/>
      <c r="F54" s="84"/>
      <c r="G54" s="85"/>
      <c r="H54" s="84"/>
      <c r="I54" s="84"/>
      <c r="J54" s="84"/>
      <c r="K54" s="84"/>
      <c r="L54" s="84"/>
      <c r="M54" s="84"/>
      <c r="N54" s="84"/>
      <c r="O54" s="83"/>
    </row>
    <row r="55" s="1" customFormat="1" ht="11.25"/>
    <row r="56" spans="1:14" s="1" customFormat="1" ht="12.75" customHeight="1">
      <c r="A56" s="15" t="s">
        <v>30</v>
      </c>
      <c r="B56" s="139"/>
      <c r="C56" s="139"/>
      <c r="D56" s="139"/>
      <c r="E56" s="158"/>
      <c r="F56" s="158"/>
      <c r="I56" s="9" t="s">
        <v>33</v>
      </c>
      <c r="J56" s="139"/>
      <c r="K56" s="139"/>
      <c r="L56" s="10"/>
      <c r="M56" s="158"/>
      <c r="N56" s="158"/>
    </row>
    <row r="57" spans="2:14" s="1" customFormat="1" ht="12.75" customHeight="1">
      <c r="B57" s="136" t="s">
        <v>32</v>
      </c>
      <c r="C57" s="136"/>
      <c r="D57" s="136"/>
      <c r="E57" s="136" t="s">
        <v>31</v>
      </c>
      <c r="F57" s="136"/>
      <c r="J57" s="136" t="s">
        <v>32</v>
      </c>
      <c r="K57" s="136"/>
      <c r="L57" s="10"/>
      <c r="M57" s="146" t="s">
        <v>31</v>
      </c>
      <c r="N57" s="146"/>
    </row>
    <row r="58" s="1" customFormat="1" ht="12.75" customHeight="1"/>
    <row r="59" spans="7:14" s="1" customFormat="1" ht="12.75" customHeight="1">
      <c r="G59" s="150" t="s">
        <v>34</v>
      </c>
      <c r="H59" s="150"/>
      <c r="I59" s="150"/>
      <c r="J59" s="142"/>
      <c r="K59" s="142"/>
      <c r="L59" s="142"/>
      <c r="M59" s="142"/>
      <c r="N59" s="142"/>
    </row>
    <row r="60" spans="2:14" s="1" customFormat="1" ht="12.75" customHeight="1">
      <c r="B60" s="13"/>
      <c r="C60" s="13"/>
      <c r="D60" s="13"/>
      <c r="E60" s="13"/>
      <c r="F60" s="13"/>
      <c r="G60" s="3"/>
      <c r="H60" s="2"/>
      <c r="I60" s="2"/>
      <c r="J60" s="136" t="s">
        <v>35</v>
      </c>
      <c r="K60" s="136"/>
      <c r="L60" s="136"/>
      <c r="M60" s="136"/>
      <c r="N60" s="136"/>
    </row>
    <row r="61" spans="2:14" s="1" customFormat="1" ht="12.75" customHeight="1">
      <c r="B61" s="136"/>
      <c r="C61" s="136"/>
      <c r="D61" s="136"/>
      <c r="E61" s="136"/>
      <c r="F61" s="136"/>
      <c r="I61" s="9" t="s">
        <v>30</v>
      </c>
      <c r="J61" s="158"/>
      <c r="K61" s="158"/>
      <c r="L61" s="5"/>
      <c r="M61" s="158"/>
      <c r="N61" s="158"/>
    </row>
    <row r="62" spans="4:14" s="1" customFormat="1" ht="12.75" customHeight="1">
      <c r="D62" s="3"/>
      <c r="H62" s="157" t="s">
        <v>36</v>
      </c>
      <c r="I62" s="157"/>
      <c r="J62" s="136" t="s">
        <v>37</v>
      </c>
      <c r="K62" s="136"/>
      <c r="L62" s="6" t="s">
        <v>32</v>
      </c>
      <c r="M62" s="146" t="s">
        <v>31</v>
      </c>
      <c r="N62" s="146"/>
    </row>
    <row r="63" spans="1:8" s="1" customFormat="1" ht="12.75" customHeight="1">
      <c r="A63" s="15" t="s">
        <v>38</v>
      </c>
      <c r="B63" s="158"/>
      <c r="C63" s="158"/>
      <c r="D63" s="5"/>
      <c r="E63" s="158"/>
      <c r="F63" s="158"/>
      <c r="G63" s="158"/>
      <c r="H63" s="158"/>
    </row>
    <row r="64" spans="1:8" s="1" customFormat="1" ht="12.75" customHeight="1">
      <c r="A64" s="7"/>
      <c r="B64" s="146" t="s">
        <v>37</v>
      </c>
      <c r="C64" s="146"/>
      <c r="D64" s="11" t="s">
        <v>32</v>
      </c>
      <c r="E64" s="160" t="s">
        <v>31</v>
      </c>
      <c r="F64" s="160"/>
      <c r="G64" s="161" t="s">
        <v>39</v>
      </c>
      <c r="H64" s="161"/>
    </row>
    <row r="65" spans="1:9" s="1" customFormat="1" ht="12.75" customHeight="1">
      <c r="A65" s="3"/>
      <c r="B65" s="3"/>
      <c r="C65" s="3"/>
      <c r="D65" s="3"/>
      <c r="E65" s="3"/>
      <c r="F65" s="4"/>
      <c r="G65" s="4"/>
      <c r="H65" s="3"/>
      <c r="I65" s="3"/>
    </row>
    <row r="66" spans="1:11" s="1" customFormat="1" ht="12.75" customHeight="1">
      <c r="A66" s="159" t="s">
        <v>21</v>
      </c>
      <c r="B66" s="159"/>
      <c r="C66" s="159"/>
      <c r="D66" s="159"/>
      <c r="E66" s="3"/>
      <c r="F66" s="7"/>
      <c r="G66" s="8"/>
      <c r="H66" s="8"/>
      <c r="I66" s="8"/>
      <c r="J66" s="12"/>
      <c r="K66" s="12"/>
    </row>
    <row r="67" s="1" customFormat="1" ht="12.75" customHeight="1"/>
    <row r="68" s="1" customFormat="1" ht="11.25"/>
  </sheetData>
  <sheetProtection/>
  <mergeCells count="56">
    <mergeCell ref="A66:D66"/>
    <mergeCell ref="B63:C63"/>
    <mergeCell ref="B64:C64"/>
    <mergeCell ref="E64:F64"/>
    <mergeCell ref="E63:F63"/>
    <mergeCell ref="M62:N62"/>
    <mergeCell ref="J62:K62"/>
    <mergeCell ref="G63:H63"/>
    <mergeCell ref="G64:H64"/>
    <mergeCell ref="B61:D61"/>
    <mergeCell ref="E61:F61"/>
    <mergeCell ref="H62:I62"/>
    <mergeCell ref="J61:K61"/>
    <mergeCell ref="N18:O18"/>
    <mergeCell ref="J57:K57"/>
    <mergeCell ref="J60:N60"/>
    <mergeCell ref="M61:N61"/>
    <mergeCell ref="M57:N57"/>
    <mergeCell ref="G59:I59"/>
    <mergeCell ref="A2:N2"/>
    <mergeCell ref="A3:N3"/>
    <mergeCell ref="D17:G18"/>
    <mergeCell ref="H17:O17"/>
    <mergeCell ref="H18:I20"/>
    <mergeCell ref="F19:G20"/>
    <mergeCell ref="L19:M20"/>
    <mergeCell ref="L18:M18"/>
    <mergeCell ref="M4:N4"/>
    <mergeCell ref="M14:N14"/>
    <mergeCell ref="J59:N59"/>
    <mergeCell ref="E57:F57"/>
    <mergeCell ref="N19:O20"/>
    <mergeCell ref="A13:D13"/>
    <mergeCell ref="A15:D15"/>
    <mergeCell ref="A14:D14"/>
    <mergeCell ref="A17:C21"/>
    <mergeCell ref="D19:E20"/>
    <mergeCell ref="J18:K20"/>
    <mergeCell ref="B56:D56"/>
    <mergeCell ref="A8:D8"/>
    <mergeCell ref="B57:D57"/>
    <mergeCell ref="A22:C22"/>
    <mergeCell ref="A53:C53"/>
    <mergeCell ref="J56:K56"/>
    <mergeCell ref="M56:N56"/>
    <mergeCell ref="E56:F56"/>
    <mergeCell ref="G5:I5"/>
    <mergeCell ref="A9:D9"/>
    <mergeCell ref="E7:M7"/>
    <mergeCell ref="E8:M8"/>
    <mergeCell ref="E10:M12"/>
    <mergeCell ref="A11:D11"/>
    <mergeCell ref="A12:D12"/>
    <mergeCell ref="E9:M9"/>
    <mergeCell ref="A10:D10"/>
    <mergeCell ref="A7:D7"/>
  </mergeCell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Glavbuh</cp:lastModifiedBy>
  <dcterms:created xsi:type="dcterms:W3CDTF">2011-05-13T07:55:33Z</dcterms:created>
  <dcterms:modified xsi:type="dcterms:W3CDTF">2017-02-28T08:00:53Z</dcterms:modified>
  <cp:category/>
  <cp:version/>
  <cp:contentType/>
  <cp:contentStatus/>
</cp:coreProperties>
</file>